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ane.bland\OneDrive - Accenture Federal Services\Desktop\T&amp;F Data\"/>
    </mc:Choice>
  </mc:AlternateContent>
  <xr:revisionPtr revIDLastSave="0" documentId="13_ncr:1_{63064744-B210-4779-A3A7-4C99BE0C1E5B}" xr6:coauthVersionLast="47" xr6:coauthVersionMax="47" xr10:uidLastSave="{00000000-0000-0000-0000-000000000000}"/>
  <bookViews>
    <workbookView xWindow="852" yWindow="-108" windowWidth="22296" windowHeight="13176" activeTab="8" xr2:uid="{04ECADB0-CB11-4D40-AB10-08C59C716C6E}"/>
  </bookViews>
  <sheets>
    <sheet name="2022" sheetId="1" r:id="rId1"/>
    <sheet name="2021" sheetId="2" r:id="rId2"/>
    <sheet name="2019" sheetId="3" r:id="rId3"/>
    <sheet name="2018" sheetId="4" r:id="rId4"/>
    <sheet name="2017" sheetId="5" r:id="rId5"/>
    <sheet name="2016" sheetId="6" r:id="rId6"/>
    <sheet name="2015" sheetId="10" r:id="rId7"/>
    <sheet name="Sheet2" sheetId="19" r:id="rId8"/>
    <sheet name="Sheet17" sheetId="17" r:id="rId9"/>
    <sheet name="tables" sheetId="12" r:id="rId10"/>
    <sheet name="D1 Programs" sheetId="15" r:id="rId11"/>
  </sheets>
  <definedNames>
    <definedName name="_xlnm._FilterDatabase" localSheetId="9" hidden="1">tables!$A$1:$D$155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_a3a5c164-b4d1-40d0-9318-247c3115aebb" name="Table001  Page 1" connection="Query - Table001 (Page 1)"/>
          <x15:modelTable id="Table002  Page 2_141bcadb-e833-4cd5-bfa8-f0517115e5f6" name="Table002  Page 2" connection="Query - Table002 (Page 2)"/>
          <x15:modelTable id="Table003  Page 3_fd4490ab-f7b6-43fd-870d-ee91271a9e04" name="Table003  Page 3" connection="Query - Table003 (Page 3)"/>
          <x15:modelTable id="Table004  Page 4_42de4ffa-d110-4d58-ae15-66be66394eb9" name="Table004  Page 4" connection="Query - Table004 (Page 4)"/>
          <x15:modelTable id="Table005  Page 5_686127eb-b565-414f-977c-8b66dd8115a8" name="Table005  Page 5" connection="Query - Table005 (Page 5)"/>
          <x15:modelTable id="Table006  Page 6_626a459a-56c4-4bda-ae6a-c9fbf319d451" name="Table006  Page 6" connection="Query - Table006 (Page 6)"/>
          <x15:modelTable id="Table007  Page 7_bfb2df4a-2e8a-45da-931d-5e1b1bd514ff" name="Table007  Page 7" connection="Query - Table007 (Page 7)"/>
          <x15:modelTable id="Table008  Page 8_7d83665c-e3b8-471c-8ea4-619c7f2ea71c" name="Table008  Page 8" connection="Query - Table008 (Page 8)"/>
          <x15:modelTable id="Table009  Page 9_45c8383d-64b7-4694-bfcb-428681eed185" name="Table009  Page 9" connection="Query - Table009 (Page 9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56" i="19" l="1"/>
  <c r="W56" i="19"/>
  <c r="T56" i="19"/>
  <c r="R56" i="19"/>
  <c r="Q56" i="19"/>
  <c r="N56" i="19"/>
  <c r="X55" i="19"/>
  <c r="W55" i="19"/>
  <c r="T55" i="19"/>
  <c r="R55" i="19"/>
  <c r="Q55" i="19"/>
  <c r="N55" i="19"/>
  <c r="X54" i="19"/>
  <c r="W54" i="19"/>
  <c r="T54" i="19"/>
  <c r="R54" i="19"/>
  <c r="Q54" i="19"/>
  <c r="N54" i="19"/>
  <c r="X53" i="19"/>
  <c r="W53" i="19"/>
  <c r="T53" i="19"/>
  <c r="R53" i="19"/>
  <c r="Q53" i="19"/>
  <c r="N53" i="19"/>
  <c r="X52" i="19"/>
  <c r="W52" i="19"/>
  <c r="T52" i="19"/>
  <c r="R52" i="19"/>
  <c r="Q52" i="19"/>
  <c r="N52" i="19"/>
  <c r="X51" i="19"/>
  <c r="W51" i="19"/>
  <c r="T51" i="19"/>
  <c r="R51" i="19"/>
  <c r="Q51" i="19"/>
  <c r="N51" i="19"/>
  <c r="X50" i="19"/>
  <c r="W50" i="19"/>
  <c r="T50" i="19"/>
  <c r="R50" i="19"/>
  <c r="Q50" i="19"/>
  <c r="N50" i="19"/>
  <c r="X49" i="19"/>
  <c r="W49" i="19"/>
  <c r="T49" i="19"/>
  <c r="R49" i="19"/>
  <c r="Q49" i="19"/>
  <c r="N49" i="19"/>
  <c r="X48" i="19"/>
  <c r="W48" i="19"/>
  <c r="U48" i="19"/>
  <c r="T48" i="19"/>
  <c r="R48" i="19"/>
  <c r="Q48" i="19"/>
  <c r="N48" i="19"/>
  <c r="X47" i="19"/>
  <c r="W47" i="19"/>
  <c r="U47" i="19"/>
  <c r="T47" i="19"/>
  <c r="R47" i="19"/>
  <c r="Q47" i="19"/>
  <c r="N47" i="19"/>
  <c r="X46" i="19"/>
  <c r="W46" i="19"/>
  <c r="U46" i="19"/>
  <c r="T46" i="19"/>
  <c r="R46" i="19"/>
  <c r="Q46" i="19"/>
  <c r="N46" i="19"/>
  <c r="X45" i="19"/>
  <c r="W45" i="19"/>
  <c r="U45" i="19"/>
  <c r="T45" i="19"/>
  <c r="R45" i="19"/>
  <c r="Q45" i="19"/>
  <c r="N45" i="19"/>
  <c r="X44" i="19"/>
  <c r="W44" i="19"/>
  <c r="U44" i="19"/>
  <c r="T44" i="19"/>
  <c r="R44" i="19"/>
  <c r="Q44" i="19"/>
  <c r="N44" i="19"/>
  <c r="X43" i="19"/>
  <c r="W43" i="19"/>
  <c r="U43" i="19"/>
  <c r="T43" i="19"/>
  <c r="R43" i="19"/>
  <c r="Q43" i="19"/>
  <c r="N43" i="19"/>
  <c r="X42" i="19"/>
  <c r="W42" i="19"/>
  <c r="U42" i="19"/>
  <c r="T42" i="19"/>
  <c r="R42" i="19"/>
  <c r="Q42" i="19"/>
  <c r="N42" i="19"/>
  <c r="X41" i="19"/>
  <c r="W41" i="19"/>
  <c r="U41" i="19"/>
  <c r="T41" i="19"/>
  <c r="R41" i="19"/>
  <c r="Q41" i="19"/>
  <c r="N41" i="19"/>
  <c r="X32" i="19"/>
  <c r="W32" i="19"/>
  <c r="U32" i="19"/>
  <c r="T32" i="19"/>
  <c r="R32" i="19"/>
  <c r="Q32" i="19"/>
  <c r="N32" i="19"/>
  <c r="X31" i="19"/>
  <c r="W31" i="19"/>
  <c r="U31" i="19"/>
  <c r="T31" i="19"/>
  <c r="R31" i="19"/>
  <c r="Q31" i="19"/>
  <c r="N31" i="19"/>
  <c r="X30" i="19"/>
  <c r="W30" i="19"/>
  <c r="U30" i="19"/>
  <c r="T30" i="19"/>
  <c r="R30" i="19"/>
  <c r="Q30" i="19"/>
  <c r="N30" i="19"/>
  <c r="X29" i="19"/>
  <c r="W29" i="19"/>
  <c r="U29" i="19"/>
  <c r="T29" i="19"/>
  <c r="R29" i="19"/>
  <c r="Q29" i="19"/>
  <c r="N29" i="19"/>
  <c r="X28" i="19"/>
  <c r="W28" i="19"/>
  <c r="U28" i="19"/>
  <c r="T28" i="19"/>
  <c r="R28" i="19"/>
  <c r="Q28" i="19"/>
  <c r="N28" i="19"/>
  <c r="X27" i="19"/>
  <c r="W27" i="19"/>
  <c r="U27" i="19"/>
  <c r="T27" i="19"/>
  <c r="R27" i="19"/>
  <c r="Q27" i="19"/>
  <c r="N27" i="19"/>
  <c r="X26" i="19"/>
  <c r="W26" i="19"/>
  <c r="U26" i="19"/>
  <c r="T26" i="19"/>
  <c r="R26" i="19"/>
  <c r="Q26" i="19"/>
  <c r="N26" i="19"/>
  <c r="X25" i="19"/>
  <c r="W25" i="19"/>
  <c r="U25" i="19"/>
  <c r="T25" i="19"/>
  <c r="R25" i="19"/>
  <c r="Q25" i="19"/>
  <c r="N25" i="19"/>
  <c r="X9" i="19"/>
  <c r="W9" i="19"/>
  <c r="U9" i="19"/>
  <c r="T9" i="19"/>
  <c r="R9" i="19"/>
  <c r="Q9" i="19"/>
  <c r="N9" i="19"/>
  <c r="X8" i="19"/>
  <c r="W8" i="19"/>
  <c r="U8" i="19"/>
  <c r="T8" i="19"/>
  <c r="R8" i="19"/>
  <c r="Q8" i="19"/>
  <c r="N8" i="19"/>
  <c r="X7" i="19"/>
  <c r="W7" i="19"/>
  <c r="U7" i="19"/>
  <c r="T7" i="19"/>
  <c r="R7" i="19"/>
  <c r="Q7" i="19"/>
  <c r="N7" i="19"/>
  <c r="X6" i="19"/>
  <c r="W6" i="19"/>
  <c r="U6" i="19"/>
  <c r="T6" i="19"/>
  <c r="R6" i="19"/>
  <c r="Q6" i="19"/>
  <c r="N6" i="19"/>
  <c r="X5" i="19"/>
  <c r="W5" i="19"/>
  <c r="U5" i="19"/>
  <c r="T5" i="19"/>
  <c r="R5" i="19"/>
  <c r="Q5" i="19"/>
  <c r="N5" i="19"/>
  <c r="X4" i="19"/>
  <c r="W4" i="19"/>
  <c r="U4" i="19"/>
  <c r="T4" i="19"/>
  <c r="R4" i="19"/>
  <c r="Q4" i="19"/>
  <c r="N4" i="19"/>
  <c r="X3" i="19"/>
  <c r="W3" i="19"/>
  <c r="U3" i="19"/>
  <c r="T3" i="19"/>
  <c r="R3" i="19"/>
  <c r="Q3" i="19"/>
  <c r="N3" i="19"/>
  <c r="X2" i="19"/>
  <c r="W2" i="19"/>
  <c r="U2" i="19"/>
  <c r="T2" i="19"/>
  <c r="R2" i="19"/>
  <c r="Q2" i="19"/>
  <c r="N2" i="19"/>
  <c r="X24" i="19"/>
  <c r="W24" i="19"/>
  <c r="U24" i="19"/>
  <c r="T24" i="19"/>
  <c r="R24" i="19"/>
  <c r="Q24" i="19"/>
  <c r="N24" i="19"/>
  <c r="X23" i="19"/>
  <c r="W23" i="19"/>
  <c r="U23" i="19"/>
  <c r="T23" i="19"/>
  <c r="R23" i="19"/>
  <c r="Q23" i="19"/>
  <c r="N23" i="19"/>
  <c r="X22" i="19"/>
  <c r="W22" i="19"/>
  <c r="U22" i="19"/>
  <c r="T22" i="19"/>
  <c r="R22" i="19"/>
  <c r="Q22" i="19"/>
  <c r="N22" i="19"/>
  <c r="X21" i="19"/>
  <c r="W21" i="19"/>
  <c r="U21" i="19"/>
  <c r="T21" i="19"/>
  <c r="R21" i="19"/>
  <c r="Q21" i="19"/>
  <c r="N21" i="19"/>
  <c r="X20" i="19"/>
  <c r="W20" i="19"/>
  <c r="U20" i="19"/>
  <c r="T20" i="19"/>
  <c r="R20" i="19"/>
  <c r="Q20" i="19"/>
  <c r="N20" i="19"/>
  <c r="X19" i="19"/>
  <c r="W19" i="19"/>
  <c r="U19" i="19"/>
  <c r="T19" i="19"/>
  <c r="R19" i="19"/>
  <c r="Q19" i="19"/>
  <c r="N19" i="19"/>
  <c r="X18" i="19"/>
  <c r="W18" i="19"/>
  <c r="U18" i="19"/>
  <c r="T18" i="19"/>
  <c r="R18" i="19"/>
  <c r="Q18" i="19"/>
  <c r="N18" i="19"/>
  <c r="X40" i="19"/>
  <c r="W40" i="19"/>
  <c r="U40" i="19"/>
  <c r="T40" i="19"/>
  <c r="R40" i="19"/>
  <c r="Q40" i="19"/>
  <c r="N40" i="19"/>
  <c r="X39" i="19"/>
  <c r="W39" i="19"/>
  <c r="U39" i="19"/>
  <c r="T39" i="19"/>
  <c r="R39" i="19"/>
  <c r="Q39" i="19"/>
  <c r="N39" i="19"/>
  <c r="X38" i="19"/>
  <c r="W38" i="19"/>
  <c r="U38" i="19"/>
  <c r="T38" i="19"/>
  <c r="R38" i="19"/>
  <c r="Q38" i="19"/>
  <c r="N38" i="19"/>
  <c r="X37" i="19"/>
  <c r="W37" i="19"/>
  <c r="U37" i="19"/>
  <c r="T37" i="19"/>
  <c r="R37" i="19"/>
  <c r="Q37" i="19"/>
  <c r="N37" i="19"/>
  <c r="X36" i="19"/>
  <c r="W36" i="19"/>
  <c r="U36" i="19"/>
  <c r="T36" i="19"/>
  <c r="R36" i="19"/>
  <c r="Q36" i="19"/>
  <c r="N36" i="19"/>
  <c r="X35" i="19"/>
  <c r="W35" i="19"/>
  <c r="U35" i="19"/>
  <c r="T35" i="19"/>
  <c r="R35" i="19"/>
  <c r="Q35" i="19"/>
  <c r="N35" i="19"/>
  <c r="X34" i="19"/>
  <c r="W34" i="19"/>
  <c r="U34" i="19"/>
  <c r="T34" i="19"/>
  <c r="R34" i="19"/>
  <c r="Q34" i="19"/>
  <c r="N34" i="19"/>
  <c r="X33" i="19"/>
  <c r="W33" i="19"/>
  <c r="U33" i="19"/>
  <c r="T33" i="19"/>
  <c r="R33" i="19"/>
  <c r="Q33" i="19"/>
  <c r="N33" i="19"/>
  <c r="X17" i="19"/>
  <c r="W17" i="19"/>
  <c r="U17" i="19"/>
  <c r="T17" i="19"/>
  <c r="R17" i="19"/>
  <c r="Q17" i="19"/>
  <c r="N17" i="19"/>
  <c r="X16" i="19"/>
  <c r="W16" i="19"/>
  <c r="U16" i="19"/>
  <c r="T16" i="19"/>
  <c r="R16" i="19"/>
  <c r="Q16" i="19"/>
  <c r="N16" i="19"/>
  <c r="X15" i="19"/>
  <c r="W15" i="19"/>
  <c r="U15" i="19"/>
  <c r="T15" i="19"/>
  <c r="R15" i="19"/>
  <c r="Q15" i="19"/>
  <c r="N15" i="19"/>
  <c r="X14" i="19"/>
  <c r="W14" i="19"/>
  <c r="U14" i="19"/>
  <c r="T14" i="19"/>
  <c r="R14" i="19"/>
  <c r="Q14" i="19"/>
  <c r="N14" i="19"/>
  <c r="X13" i="19"/>
  <c r="W13" i="19"/>
  <c r="U13" i="19"/>
  <c r="T13" i="19"/>
  <c r="R13" i="19"/>
  <c r="Q13" i="19"/>
  <c r="N13" i="19"/>
  <c r="X12" i="19"/>
  <c r="W12" i="19"/>
  <c r="U12" i="19"/>
  <c r="T12" i="19"/>
  <c r="R12" i="19"/>
  <c r="Q12" i="19"/>
  <c r="N12" i="19"/>
  <c r="X11" i="19"/>
  <c r="W11" i="19"/>
  <c r="U11" i="19"/>
  <c r="T11" i="19"/>
  <c r="R11" i="19"/>
  <c r="Q11" i="19"/>
  <c r="N11" i="19"/>
  <c r="X10" i="19"/>
  <c r="W10" i="19"/>
  <c r="U10" i="19"/>
  <c r="T10" i="19"/>
  <c r="R10" i="19"/>
  <c r="Q10" i="19"/>
  <c r="N10" i="19"/>
  <c r="U136" i="3" a="1"/>
  <c r="U136" i="3" s="1"/>
  <c r="U248" i="2" a="1"/>
  <c r="U248" i="2" s="1"/>
  <c r="U229" i="2" a="1"/>
  <c r="U229" i="2" s="1"/>
  <c r="U395" i="2" a="1"/>
  <c r="U395" i="2" s="1"/>
  <c r="U405" i="2" a="1"/>
  <c r="U405" i="2" s="1"/>
  <c r="U374" i="6" a="1"/>
  <c r="U374" i="6" s="1"/>
  <c r="U256" i="6" a="1"/>
  <c r="U256" i="6" s="1"/>
  <c r="U227" i="6" a="1"/>
  <c r="U227" i="6" s="1"/>
  <c r="U230" i="6" a="1"/>
  <c r="U230" i="6" s="1"/>
  <c r="U235" i="6" a="1"/>
  <c r="U235" i="6" s="1"/>
  <c r="U238" i="6" a="1"/>
  <c r="U238" i="6" s="1"/>
  <c r="U243" i="6" a="1"/>
  <c r="U243" i="6" s="1"/>
  <c r="U246" i="6" a="1"/>
  <c r="U246" i="6" s="1"/>
  <c r="U9" i="6" a="1"/>
  <c r="U9" i="6" s="1"/>
  <c r="U206" i="5" a="1"/>
  <c r="U206" i="5" s="1"/>
  <c r="U110" i="5" a="1"/>
  <c r="U110" i="5" s="1"/>
  <c r="U89" i="5" a="1"/>
  <c r="U89" i="5" s="1"/>
  <c r="U79" i="5" a="1"/>
  <c r="U79" i="5" s="1"/>
  <c r="U34" i="5" a="1"/>
  <c r="U34" i="5" s="1"/>
  <c r="U36" i="5" a="1"/>
  <c r="U36" i="5" s="1"/>
  <c r="U343" i="5" a="1"/>
  <c r="U343" i="5" s="1"/>
  <c r="U317" i="5" a="1"/>
  <c r="U317" i="5" s="1"/>
  <c r="U32" i="5" a="1"/>
  <c r="U32" i="5" s="1"/>
  <c r="U33" i="5" a="1"/>
  <c r="U33" i="5" s="1"/>
  <c r="U40" i="5" a="1"/>
  <c r="U40" i="5" s="1"/>
  <c r="U47" i="5" a="1"/>
  <c r="U47" i="5" s="1"/>
  <c r="U132" i="5" a="1"/>
  <c r="U132" i="5" s="1"/>
  <c r="U140" i="5" a="1"/>
  <c r="U140" i="5" s="1"/>
  <c r="U378" i="5" a="1"/>
  <c r="U378" i="5" s="1"/>
  <c r="U382" i="5" a="1"/>
  <c r="U382" i="5" s="1"/>
  <c r="U349" i="5" a="1"/>
  <c r="U349" i="5" s="1"/>
  <c r="U335" i="5" a="1"/>
  <c r="U335" i="5" s="1"/>
  <c r="U327" i="5" a="1"/>
  <c r="U327" i="5" s="1"/>
  <c r="U316" i="5" a="1"/>
  <c r="U316" i="5" s="1"/>
  <c r="U308" i="5" a="1"/>
  <c r="U308" i="5" s="1"/>
  <c r="U291" i="5" a="1"/>
  <c r="U291" i="5" s="1"/>
  <c r="U282" i="5" a="1"/>
  <c r="U282" i="5" s="1"/>
  <c r="U264" i="5" a="1"/>
  <c r="U264" i="5" s="1"/>
  <c r="U262" i="5" a="1"/>
  <c r="U262" i="5" s="1"/>
  <c r="U212" i="5" a="1"/>
  <c r="U212" i="5" s="1"/>
  <c r="U196" i="5" a="1"/>
  <c r="U196" i="5" s="1"/>
  <c r="U191" i="5" a="1"/>
  <c r="U191" i="5" s="1"/>
  <c r="U178" i="5" a="1"/>
  <c r="U178" i="5" s="1"/>
  <c r="U172" i="5" a="1"/>
  <c r="U172" i="5" s="1"/>
  <c r="U155" i="5" a="1"/>
  <c r="U155" i="5" s="1"/>
  <c r="U113" i="5" a="1"/>
  <c r="U113" i="5" s="1"/>
  <c r="U78" i="5" a="1"/>
  <c r="U78" i="5" s="1"/>
  <c r="U99" i="5" a="1"/>
  <c r="U99" i="5" s="1"/>
  <c r="U55" i="5" a="1"/>
  <c r="U55" i="5" s="1"/>
  <c r="U63" i="5" a="1"/>
  <c r="U63" i="5" s="1"/>
  <c r="U74" i="5" a="1"/>
  <c r="U74" i="5" s="1"/>
  <c r="U27" i="5" a="1"/>
  <c r="U27" i="5" s="1"/>
  <c r="U30" i="5" a="1"/>
  <c r="U30" i="5" s="1"/>
  <c r="U31" i="5" a="1"/>
  <c r="U31" i="5" s="1"/>
  <c r="U38" i="5" a="1"/>
  <c r="U38" i="5" s="1"/>
  <c r="U44" i="5" a="1"/>
  <c r="U44" i="5" s="1"/>
  <c r="G3" i="15"/>
  <c r="H3" i="15"/>
  <c r="G4" i="15"/>
  <c r="H4" i="15"/>
  <c r="G5" i="15"/>
  <c r="H5" i="15"/>
  <c r="G6" i="15"/>
  <c r="H6" i="15"/>
  <c r="M6" i="15" s="1"/>
  <c r="G7" i="15"/>
  <c r="H7" i="15"/>
  <c r="G8" i="15"/>
  <c r="H8" i="15"/>
  <c r="G9" i="15"/>
  <c r="H9" i="15"/>
  <c r="G10" i="15"/>
  <c r="H10" i="15"/>
  <c r="G11" i="15"/>
  <c r="H11" i="15"/>
  <c r="M11" i="15" s="1"/>
  <c r="G12" i="15"/>
  <c r="H12" i="15"/>
  <c r="G13" i="15"/>
  <c r="H13" i="15"/>
  <c r="G14" i="15"/>
  <c r="H14" i="15"/>
  <c r="M14" i="15" s="1"/>
  <c r="G15" i="15"/>
  <c r="H15" i="15"/>
  <c r="G16" i="15"/>
  <c r="H16" i="15"/>
  <c r="G17" i="15"/>
  <c r="H17" i="15"/>
  <c r="G18" i="15"/>
  <c r="H18" i="15"/>
  <c r="G19" i="15"/>
  <c r="H19" i="15"/>
  <c r="M19" i="15" s="1"/>
  <c r="G20" i="15"/>
  <c r="H20" i="15"/>
  <c r="G21" i="15"/>
  <c r="H21" i="15"/>
  <c r="G22" i="15"/>
  <c r="H22" i="15"/>
  <c r="M22" i="15" s="1"/>
  <c r="G23" i="15"/>
  <c r="H23" i="15"/>
  <c r="G24" i="15"/>
  <c r="H24" i="15"/>
  <c r="G25" i="15"/>
  <c r="H25" i="15"/>
  <c r="G26" i="15"/>
  <c r="H26" i="15"/>
  <c r="G27" i="15"/>
  <c r="H27" i="15"/>
  <c r="M27" i="15" s="1"/>
  <c r="G28" i="15"/>
  <c r="H28" i="15"/>
  <c r="G29" i="15"/>
  <c r="H29" i="15"/>
  <c r="G30" i="15"/>
  <c r="H30" i="15"/>
  <c r="M30" i="15" s="1"/>
  <c r="G31" i="15"/>
  <c r="H31" i="15"/>
  <c r="G32" i="15"/>
  <c r="H32" i="15"/>
  <c r="G33" i="15"/>
  <c r="H33" i="15"/>
  <c r="G34" i="15"/>
  <c r="H34" i="15"/>
  <c r="G35" i="15"/>
  <c r="H35" i="15"/>
  <c r="M35" i="15" s="1"/>
  <c r="G36" i="15"/>
  <c r="H36" i="15"/>
  <c r="G37" i="15"/>
  <c r="H37" i="15"/>
  <c r="G38" i="15"/>
  <c r="H38" i="15"/>
  <c r="M38" i="15" s="1"/>
  <c r="G39" i="15"/>
  <c r="H39" i="15"/>
  <c r="G40" i="15"/>
  <c r="H40" i="15"/>
  <c r="G41" i="15"/>
  <c r="H41" i="15"/>
  <c r="G42" i="15"/>
  <c r="H42" i="15"/>
  <c r="G43" i="15"/>
  <c r="H43" i="15"/>
  <c r="M43" i="15" s="1"/>
  <c r="G44" i="15"/>
  <c r="H44" i="15"/>
  <c r="G45" i="15"/>
  <c r="H45" i="15"/>
  <c r="G46" i="15"/>
  <c r="H46" i="15"/>
  <c r="M46" i="15" s="1"/>
  <c r="G47" i="15"/>
  <c r="H47" i="15"/>
  <c r="G48" i="15"/>
  <c r="H48" i="15"/>
  <c r="G49" i="15"/>
  <c r="H49" i="15"/>
  <c r="G50" i="15"/>
  <c r="H50" i="15"/>
  <c r="G51" i="15"/>
  <c r="H51" i="15"/>
  <c r="M51" i="15" s="1"/>
  <c r="G52" i="15"/>
  <c r="H52" i="15"/>
  <c r="G53" i="15"/>
  <c r="H53" i="15"/>
  <c r="G54" i="15"/>
  <c r="H54" i="15"/>
  <c r="M54" i="15" s="1"/>
  <c r="G55" i="15"/>
  <c r="H55" i="15"/>
  <c r="G56" i="15"/>
  <c r="H56" i="15"/>
  <c r="G57" i="15"/>
  <c r="H57" i="15"/>
  <c r="G58" i="15"/>
  <c r="H58" i="15"/>
  <c r="G59" i="15"/>
  <c r="H59" i="15"/>
  <c r="M59" i="15" s="1"/>
  <c r="G60" i="15"/>
  <c r="H60" i="15"/>
  <c r="G61" i="15"/>
  <c r="H61" i="15"/>
  <c r="G62" i="15"/>
  <c r="H62" i="15"/>
  <c r="M62" i="15" s="1"/>
  <c r="G63" i="15"/>
  <c r="H63" i="15"/>
  <c r="G64" i="15"/>
  <c r="H64" i="15"/>
  <c r="G65" i="15"/>
  <c r="H65" i="15"/>
  <c r="G66" i="15"/>
  <c r="H66" i="15"/>
  <c r="G67" i="15"/>
  <c r="H67" i="15"/>
  <c r="M67" i="15" s="1"/>
  <c r="G68" i="15"/>
  <c r="H68" i="15"/>
  <c r="G69" i="15"/>
  <c r="H69" i="15"/>
  <c r="G70" i="15"/>
  <c r="H70" i="15"/>
  <c r="M70" i="15" s="1"/>
  <c r="G71" i="15"/>
  <c r="H71" i="15"/>
  <c r="G72" i="15"/>
  <c r="H72" i="15"/>
  <c r="G73" i="15"/>
  <c r="H73" i="15"/>
  <c r="G74" i="15"/>
  <c r="H74" i="15"/>
  <c r="G75" i="15"/>
  <c r="H75" i="15"/>
  <c r="M75" i="15" s="1"/>
  <c r="G76" i="15"/>
  <c r="H76" i="15"/>
  <c r="G77" i="15"/>
  <c r="H77" i="15"/>
  <c r="G78" i="15"/>
  <c r="H78" i="15"/>
  <c r="M78" i="15" s="1"/>
  <c r="G79" i="15"/>
  <c r="H79" i="15"/>
  <c r="G80" i="15"/>
  <c r="H80" i="15"/>
  <c r="G81" i="15"/>
  <c r="H81" i="15"/>
  <c r="G82" i="15"/>
  <c r="H82" i="15"/>
  <c r="G83" i="15"/>
  <c r="H83" i="15"/>
  <c r="M83" i="15" s="1"/>
  <c r="G84" i="15"/>
  <c r="H84" i="15"/>
  <c r="G85" i="15"/>
  <c r="H85" i="15"/>
  <c r="G86" i="15"/>
  <c r="H86" i="15"/>
  <c r="M86" i="15" s="1"/>
  <c r="G87" i="15"/>
  <c r="H87" i="15"/>
  <c r="G88" i="15"/>
  <c r="H88" i="15"/>
  <c r="G89" i="15"/>
  <c r="H89" i="15"/>
  <c r="G90" i="15"/>
  <c r="H90" i="15"/>
  <c r="G91" i="15"/>
  <c r="H91" i="15"/>
  <c r="M91" i="15" s="1"/>
  <c r="G92" i="15"/>
  <c r="H92" i="15"/>
  <c r="G93" i="15"/>
  <c r="H93" i="15"/>
  <c r="G94" i="15"/>
  <c r="H94" i="15"/>
  <c r="M94" i="15" s="1"/>
  <c r="G95" i="15"/>
  <c r="H95" i="15"/>
  <c r="G96" i="15"/>
  <c r="H96" i="15"/>
  <c r="G97" i="15"/>
  <c r="H97" i="15"/>
  <c r="G98" i="15"/>
  <c r="H98" i="15"/>
  <c r="G99" i="15"/>
  <c r="H99" i="15"/>
  <c r="M99" i="15" s="1"/>
  <c r="G100" i="15"/>
  <c r="H100" i="15"/>
  <c r="G101" i="15"/>
  <c r="H101" i="15"/>
  <c r="G102" i="15"/>
  <c r="H102" i="15"/>
  <c r="M102" i="15" s="1"/>
  <c r="G103" i="15"/>
  <c r="H103" i="15"/>
  <c r="G104" i="15"/>
  <c r="H104" i="15"/>
  <c r="G105" i="15"/>
  <c r="H105" i="15"/>
  <c r="G106" i="15"/>
  <c r="H106" i="15"/>
  <c r="G107" i="15"/>
  <c r="H107" i="15"/>
  <c r="M107" i="15" s="1"/>
  <c r="G108" i="15"/>
  <c r="H108" i="15"/>
  <c r="G109" i="15"/>
  <c r="H109" i="15"/>
  <c r="G110" i="15"/>
  <c r="H110" i="15"/>
  <c r="M110" i="15" s="1"/>
  <c r="G111" i="15"/>
  <c r="H111" i="15"/>
  <c r="G112" i="15"/>
  <c r="H112" i="15"/>
  <c r="G113" i="15"/>
  <c r="H113" i="15"/>
  <c r="G114" i="15"/>
  <c r="H114" i="15"/>
  <c r="G115" i="15"/>
  <c r="H115" i="15"/>
  <c r="M115" i="15" s="1"/>
  <c r="G116" i="15"/>
  <c r="H116" i="15"/>
  <c r="G117" i="15"/>
  <c r="H117" i="15"/>
  <c r="G118" i="15"/>
  <c r="H118" i="15"/>
  <c r="M118" i="15" s="1"/>
  <c r="G119" i="15"/>
  <c r="H119" i="15"/>
  <c r="G120" i="15"/>
  <c r="H120" i="15"/>
  <c r="G121" i="15"/>
  <c r="H121" i="15"/>
  <c r="G122" i="15"/>
  <c r="H122" i="15"/>
  <c r="G123" i="15"/>
  <c r="H123" i="15"/>
  <c r="M123" i="15" s="1"/>
  <c r="G124" i="15"/>
  <c r="H124" i="15"/>
  <c r="G125" i="15"/>
  <c r="H125" i="15"/>
  <c r="G126" i="15"/>
  <c r="H126" i="15"/>
  <c r="M126" i="15" s="1"/>
  <c r="G127" i="15"/>
  <c r="H127" i="15"/>
  <c r="G128" i="15"/>
  <c r="H128" i="15"/>
  <c r="G129" i="15"/>
  <c r="H129" i="15"/>
  <c r="G130" i="15"/>
  <c r="H130" i="15"/>
  <c r="G131" i="15"/>
  <c r="H131" i="15"/>
  <c r="M131" i="15" s="1"/>
  <c r="G132" i="15"/>
  <c r="H132" i="15"/>
  <c r="G133" i="15"/>
  <c r="H133" i="15"/>
  <c r="G134" i="15"/>
  <c r="H134" i="15"/>
  <c r="M134" i="15" s="1"/>
  <c r="G135" i="15"/>
  <c r="H135" i="15"/>
  <c r="G136" i="15"/>
  <c r="H136" i="15"/>
  <c r="G137" i="15"/>
  <c r="H137" i="15"/>
  <c r="G138" i="15"/>
  <c r="H138" i="15"/>
  <c r="G139" i="15"/>
  <c r="H139" i="15"/>
  <c r="M139" i="15" s="1"/>
  <c r="G140" i="15"/>
  <c r="H140" i="15"/>
  <c r="G141" i="15"/>
  <c r="H141" i="15"/>
  <c r="G142" i="15"/>
  <c r="H142" i="15"/>
  <c r="M142" i="15" s="1"/>
  <c r="G143" i="15"/>
  <c r="H143" i="15"/>
  <c r="G144" i="15"/>
  <c r="H144" i="15"/>
  <c r="G145" i="15"/>
  <c r="H145" i="15"/>
  <c r="G146" i="15"/>
  <c r="H146" i="15"/>
  <c r="G147" i="15"/>
  <c r="H147" i="15"/>
  <c r="M147" i="15" s="1"/>
  <c r="G148" i="15"/>
  <c r="H148" i="15"/>
  <c r="G149" i="15"/>
  <c r="H149" i="15"/>
  <c r="G150" i="15"/>
  <c r="H150" i="15"/>
  <c r="M150" i="15" s="1"/>
  <c r="G151" i="15"/>
  <c r="H151" i="15"/>
  <c r="G152" i="15"/>
  <c r="H152" i="15"/>
  <c r="G153" i="15"/>
  <c r="H153" i="15"/>
  <c r="G154" i="15"/>
  <c r="H154" i="15"/>
  <c r="G155" i="15"/>
  <c r="H155" i="15"/>
  <c r="M155" i="15" s="1"/>
  <c r="G156" i="15"/>
  <c r="H156" i="15"/>
  <c r="G157" i="15"/>
  <c r="H157" i="15"/>
  <c r="G158" i="15"/>
  <c r="H158" i="15"/>
  <c r="M158" i="15" s="1"/>
  <c r="G159" i="15"/>
  <c r="H159" i="15"/>
  <c r="G160" i="15"/>
  <c r="H160" i="15"/>
  <c r="G161" i="15"/>
  <c r="H161" i="15"/>
  <c r="G162" i="15"/>
  <c r="H162" i="15"/>
  <c r="G163" i="15"/>
  <c r="H163" i="15"/>
  <c r="M163" i="15" s="1"/>
  <c r="G164" i="15"/>
  <c r="H164" i="15"/>
  <c r="G165" i="15"/>
  <c r="H165" i="15"/>
  <c r="G166" i="15"/>
  <c r="H166" i="15"/>
  <c r="M166" i="15" s="1"/>
  <c r="G167" i="15"/>
  <c r="H167" i="15"/>
  <c r="G168" i="15"/>
  <c r="H168" i="15"/>
  <c r="G169" i="15"/>
  <c r="H169" i="15"/>
  <c r="G170" i="15"/>
  <c r="H170" i="15"/>
  <c r="G171" i="15"/>
  <c r="H171" i="15"/>
  <c r="M171" i="15" s="1"/>
  <c r="G172" i="15"/>
  <c r="H172" i="15"/>
  <c r="G173" i="15"/>
  <c r="H173" i="15"/>
  <c r="G174" i="15"/>
  <c r="H174" i="15"/>
  <c r="M174" i="15" s="1"/>
  <c r="G175" i="15"/>
  <c r="H175" i="15"/>
  <c r="G176" i="15"/>
  <c r="H176" i="15"/>
  <c r="G177" i="15"/>
  <c r="H177" i="15"/>
  <c r="G178" i="15"/>
  <c r="H178" i="15"/>
  <c r="G179" i="15"/>
  <c r="H179" i="15"/>
  <c r="M179" i="15" s="1"/>
  <c r="G180" i="15"/>
  <c r="H180" i="15"/>
  <c r="G181" i="15"/>
  <c r="H181" i="15"/>
  <c r="G182" i="15"/>
  <c r="H182" i="15"/>
  <c r="M182" i="15" s="1"/>
  <c r="G183" i="15"/>
  <c r="H183" i="15"/>
  <c r="G184" i="15"/>
  <c r="H184" i="15"/>
  <c r="G185" i="15"/>
  <c r="H185" i="15"/>
  <c r="G186" i="15"/>
  <c r="H186" i="15"/>
  <c r="G187" i="15"/>
  <c r="H187" i="15"/>
  <c r="M187" i="15" s="1"/>
  <c r="G188" i="15"/>
  <c r="H188" i="15"/>
  <c r="G189" i="15"/>
  <c r="H189" i="15"/>
  <c r="G190" i="15"/>
  <c r="H190" i="15"/>
  <c r="M190" i="15" s="1"/>
  <c r="G191" i="15"/>
  <c r="H191" i="15"/>
  <c r="G192" i="15"/>
  <c r="H192" i="15"/>
  <c r="G193" i="15"/>
  <c r="H193" i="15"/>
  <c r="G194" i="15"/>
  <c r="H194" i="15"/>
  <c r="G195" i="15"/>
  <c r="H195" i="15"/>
  <c r="M195" i="15" s="1"/>
  <c r="G196" i="15"/>
  <c r="H196" i="15"/>
  <c r="G197" i="15"/>
  <c r="H197" i="15"/>
  <c r="G198" i="15"/>
  <c r="H198" i="15"/>
  <c r="M198" i="15" s="1"/>
  <c r="G199" i="15"/>
  <c r="H199" i="15"/>
  <c r="G200" i="15"/>
  <c r="H200" i="15"/>
  <c r="G201" i="15"/>
  <c r="H201" i="15"/>
  <c r="G202" i="15"/>
  <c r="H202" i="15"/>
  <c r="G203" i="15"/>
  <c r="H203" i="15"/>
  <c r="M203" i="15" s="1"/>
  <c r="G204" i="15"/>
  <c r="H204" i="15"/>
  <c r="G205" i="15"/>
  <c r="H205" i="15"/>
  <c r="G206" i="15"/>
  <c r="H206" i="15"/>
  <c r="M206" i="15" s="1"/>
  <c r="G207" i="15"/>
  <c r="H207" i="15"/>
  <c r="G208" i="15"/>
  <c r="H208" i="15"/>
  <c r="G209" i="15"/>
  <c r="H209" i="15"/>
  <c r="G210" i="15"/>
  <c r="H210" i="15"/>
  <c r="G211" i="15"/>
  <c r="H211" i="15"/>
  <c r="M211" i="15" s="1"/>
  <c r="G212" i="15"/>
  <c r="H212" i="15"/>
  <c r="G213" i="15"/>
  <c r="H213" i="15"/>
  <c r="G214" i="15"/>
  <c r="H214" i="15"/>
  <c r="M214" i="15" s="1"/>
  <c r="G215" i="15"/>
  <c r="H215" i="15"/>
  <c r="G216" i="15"/>
  <c r="H216" i="15"/>
  <c r="G217" i="15"/>
  <c r="H217" i="15"/>
  <c r="G218" i="15"/>
  <c r="H218" i="15"/>
  <c r="G219" i="15"/>
  <c r="H219" i="15"/>
  <c r="M219" i="15" s="1"/>
  <c r="G220" i="15"/>
  <c r="H220" i="15"/>
  <c r="G221" i="15"/>
  <c r="H221" i="15"/>
  <c r="G222" i="15"/>
  <c r="H222" i="15"/>
  <c r="M222" i="15" s="1"/>
  <c r="G223" i="15"/>
  <c r="H223" i="15"/>
  <c r="G224" i="15"/>
  <c r="H224" i="15"/>
  <c r="G225" i="15"/>
  <c r="H225" i="15"/>
  <c r="G226" i="15"/>
  <c r="H226" i="15"/>
  <c r="G227" i="15"/>
  <c r="H227" i="15"/>
  <c r="M227" i="15" s="1"/>
  <c r="G228" i="15"/>
  <c r="H228" i="15"/>
  <c r="G229" i="15"/>
  <c r="H229" i="15"/>
  <c r="G230" i="15"/>
  <c r="H230" i="15"/>
  <c r="M230" i="15" s="1"/>
  <c r="G231" i="15"/>
  <c r="H231" i="15"/>
  <c r="G232" i="15"/>
  <c r="H232" i="15"/>
  <c r="G233" i="15"/>
  <c r="H233" i="15"/>
  <c r="G234" i="15"/>
  <c r="H234" i="15"/>
  <c r="G235" i="15"/>
  <c r="H235" i="15"/>
  <c r="M235" i="15" s="1"/>
  <c r="G236" i="15"/>
  <c r="H236" i="15"/>
  <c r="G237" i="15"/>
  <c r="H237" i="15"/>
  <c r="G238" i="15"/>
  <c r="H238" i="15"/>
  <c r="M238" i="15" s="1"/>
  <c r="G239" i="15"/>
  <c r="H239" i="15"/>
  <c r="G240" i="15"/>
  <c r="H240" i="15"/>
  <c r="G241" i="15"/>
  <c r="H241" i="15"/>
  <c r="G242" i="15"/>
  <c r="H242" i="15"/>
  <c r="G243" i="15"/>
  <c r="H243" i="15"/>
  <c r="M243" i="15" s="1"/>
  <c r="G244" i="15"/>
  <c r="H244" i="15"/>
  <c r="G245" i="15"/>
  <c r="H245" i="15"/>
  <c r="G246" i="15"/>
  <c r="H246" i="15"/>
  <c r="M246" i="15" s="1"/>
  <c r="G247" i="15"/>
  <c r="H247" i="15"/>
  <c r="G248" i="15"/>
  <c r="H248" i="15"/>
  <c r="G249" i="15"/>
  <c r="H249" i="15"/>
  <c r="G250" i="15"/>
  <c r="H250" i="15"/>
  <c r="G251" i="15"/>
  <c r="H251" i="15"/>
  <c r="M251" i="15" s="1"/>
  <c r="G252" i="15"/>
  <c r="H252" i="15"/>
  <c r="G253" i="15"/>
  <c r="H253" i="15"/>
  <c r="G254" i="15"/>
  <c r="H254" i="15"/>
  <c r="M254" i="15" s="1"/>
  <c r="G255" i="15"/>
  <c r="H255" i="15"/>
  <c r="G256" i="15"/>
  <c r="H256" i="15"/>
  <c r="G257" i="15"/>
  <c r="H257" i="15"/>
  <c r="G258" i="15"/>
  <c r="H258" i="15"/>
  <c r="G259" i="15"/>
  <c r="H259" i="15"/>
  <c r="M259" i="15" s="1"/>
  <c r="G260" i="15"/>
  <c r="H260" i="15"/>
  <c r="G261" i="15"/>
  <c r="H261" i="15"/>
  <c r="G262" i="15"/>
  <c r="H262" i="15"/>
  <c r="M262" i="15" s="1"/>
  <c r="G263" i="15"/>
  <c r="H263" i="15"/>
  <c r="G264" i="15"/>
  <c r="H264" i="15"/>
  <c r="G265" i="15"/>
  <c r="H265" i="15"/>
  <c r="G266" i="15"/>
  <c r="H266" i="15"/>
  <c r="G267" i="15"/>
  <c r="H267" i="15"/>
  <c r="M267" i="15" s="1"/>
  <c r="G268" i="15"/>
  <c r="H268" i="15"/>
  <c r="G269" i="15"/>
  <c r="H269" i="15"/>
  <c r="G270" i="15"/>
  <c r="H270" i="15"/>
  <c r="M270" i="15" s="1"/>
  <c r="G271" i="15"/>
  <c r="H271" i="15"/>
  <c r="G272" i="15"/>
  <c r="H272" i="15"/>
  <c r="G273" i="15"/>
  <c r="H273" i="15"/>
  <c r="G274" i="15"/>
  <c r="H274" i="15"/>
  <c r="G275" i="15"/>
  <c r="H275" i="15"/>
  <c r="M275" i="15" s="1"/>
  <c r="G276" i="15"/>
  <c r="H276" i="15"/>
  <c r="G277" i="15"/>
  <c r="H277" i="15"/>
  <c r="G278" i="15"/>
  <c r="H278" i="15"/>
  <c r="M278" i="15" s="1"/>
  <c r="G279" i="15"/>
  <c r="H279" i="15"/>
  <c r="G280" i="15"/>
  <c r="H280" i="15"/>
  <c r="G281" i="15"/>
  <c r="H281" i="15"/>
  <c r="G282" i="15"/>
  <c r="H282" i="15"/>
  <c r="G283" i="15"/>
  <c r="H283" i="15"/>
  <c r="M283" i="15" s="1"/>
  <c r="G284" i="15"/>
  <c r="H284" i="15"/>
  <c r="G285" i="15"/>
  <c r="H285" i="15"/>
  <c r="G286" i="15"/>
  <c r="H286" i="15"/>
  <c r="M286" i="15" s="1"/>
  <c r="G287" i="15"/>
  <c r="H287" i="15"/>
  <c r="G288" i="15"/>
  <c r="H288" i="15"/>
  <c r="G289" i="15"/>
  <c r="H289" i="15"/>
  <c r="G290" i="15"/>
  <c r="H290" i="15"/>
  <c r="G291" i="15"/>
  <c r="H291" i="15"/>
  <c r="M291" i="15" s="1"/>
  <c r="G292" i="15"/>
  <c r="H292" i="15"/>
  <c r="G293" i="15"/>
  <c r="H293" i="15"/>
  <c r="G294" i="15"/>
  <c r="H294" i="15"/>
  <c r="M294" i="15" s="1"/>
  <c r="G295" i="15"/>
  <c r="H295" i="15"/>
  <c r="G296" i="15"/>
  <c r="H296" i="15"/>
  <c r="G297" i="15"/>
  <c r="H297" i="15"/>
  <c r="G298" i="15"/>
  <c r="H298" i="15"/>
  <c r="G299" i="15"/>
  <c r="H299" i="15"/>
  <c r="M299" i="15" s="1"/>
  <c r="G300" i="15"/>
  <c r="H300" i="15"/>
  <c r="G301" i="15"/>
  <c r="H301" i="15"/>
  <c r="G302" i="15"/>
  <c r="H302" i="15"/>
  <c r="M302" i="15" s="1"/>
  <c r="G303" i="15"/>
  <c r="H303" i="15"/>
  <c r="G304" i="15"/>
  <c r="H304" i="15"/>
  <c r="G305" i="15"/>
  <c r="H305" i="15"/>
  <c r="G306" i="15"/>
  <c r="H306" i="15"/>
  <c r="G307" i="15"/>
  <c r="H307" i="15"/>
  <c r="M307" i="15" s="1"/>
  <c r="G308" i="15"/>
  <c r="H308" i="15"/>
  <c r="G309" i="15"/>
  <c r="H309" i="15"/>
  <c r="G310" i="15"/>
  <c r="H310" i="15"/>
  <c r="M310" i="15" s="1"/>
  <c r="G311" i="15"/>
  <c r="H311" i="15"/>
  <c r="G312" i="15"/>
  <c r="H312" i="15"/>
  <c r="G313" i="15"/>
  <c r="H313" i="15"/>
  <c r="G314" i="15"/>
  <c r="H314" i="15"/>
  <c r="G315" i="15"/>
  <c r="H315" i="15"/>
  <c r="M315" i="15" s="1"/>
  <c r="G316" i="15"/>
  <c r="H316" i="15"/>
  <c r="G317" i="15"/>
  <c r="H317" i="15"/>
  <c r="G318" i="15"/>
  <c r="H318" i="15"/>
  <c r="M318" i="15" s="1"/>
  <c r="G319" i="15"/>
  <c r="H319" i="15"/>
  <c r="G320" i="15"/>
  <c r="H320" i="15"/>
  <c r="G321" i="15"/>
  <c r="H321" i="15"/>
  <c r="G322" i="15"/>
  <c r="H322" i="15"/>
  <c r="G323" i="15"/>
  <c r="H323" i="15"/>
  <c r="M323" i="15" s="1"/>
  <c r="G324" i="15"/>
  <c r="H324" i="15"/>
  <c r="G325" i="15"/>
  <c r="H325" i="15"/>
  <c r="G326" i="15"/>
  <c r="H326" i="15"/>
  <c r="M326" i="15" s="1"/>
  <c r="G327" i="15"/>
  <c r="H327" i="15"/>
  <c r="G328" i="15"/>
  <c r="H328" i="15"/>
  <c r="G329" i="15"/>
  <c r="H329" i="15"/>
  <c r="G330" i="15"/>
  <c r="H330" i="15"/>
  <c r="G331" i="15"/>
  <c r="H331" i="15"/>
  <c r="M331" i="15" s="1"/>
  <c r="G332" i="15"/>
  <c r="H332" i="15"/>
  <c r="G333" i="15"/>
  <c r="H333" i="15"/>
  <c r="G334" i="15"/>
  <c r="H334" i="15"/>
  <c r="M334" i="15" s="1"/>
  <c r="G335" i="15"/>
  <c r="H335" i="15"/>
  <c r="G336" i="15"/>
  <c r="H336" i="15"/>
  <c r="G337" i="15"/>
  <c r="H337" i="15"/>
  <c r="G338" i="15"/>
  <c r="H338" i="15"/>
  <c r="G339" i="15"/>
  <c r="H339" i="15"/>
  <c r="M339" i="15" s="1"/>
  <c r="G340" i="15"/>
  <c r="H340" i="15"/>
  <c r="G341" i="15"/>
  <c r="H341" i="15"/>
  <c r="G342" i="15"/>
  <c r="H342" i="15"/>
  <c r="M342" i="15" s="1"/>
  <c r="G343" i="15"/>
  <c r="H343" i="15"/>
  <c r="G344" i="15"/>
  <c r="H344" i="15"/>
  <c r="G345" i="15"/>
  <c r="H345" i="15"/>
  <c r="G346" i="15"/>
  <c r="H346" i="15"/>
  <c r="G347" i="15"/>
  <c r="H347" i="15"/>
  <c r="M347" i="15" s="1"/>
  <c r="G348" i="15"/>
  <c r="H348" i="15"/>
  <c r="G349" i="15"/>
  <c r="H349" i="15"/>
  <c r="G350" i="15"/>
  <c r="H350" i="15"/>
  <c r="M350" i="15" s="1"/>
  <c r="G351" i="15"/>
  <c r="H351" i="15"/>
  <c r="G352" i="15"/>
  <c r="H352" i="15"/>
  <c r="G353" i="15"/>
  <c r="H353" i="15"/>
  <c r="G354" i="15"/>
  <c r="H354" i="15"/>
  <c r="G355" i="15"/>
  <c r="H355" i="15"/>
  <c r="M355" i="15" s="1"/>
  <c r="G356" i="15"/>
  <c r="H356" i="15"/>
  <c r="G357" i="15"/>
  <c r="H357" i="15"/>
  <c r="G358" i="15"/>
  <c r="H358" i="15"/>
  <c r="M358" i="15" s="1"/>
  <c r="G359" i="15"/>
  <c r="H359" i="15"/>
  <c r="G360" i="15"/>
  <c r="H360" i="15"/>
  <c r="G361" i="15"/>
  <c r="H361" i="15"/>
  <c r="H2" i="15"/>
  <c r="M3" i="15"/>
  <c r="I3" i="15"/>
  <c r="J3" i="15"/>
  <c r="K3" i="15"/>
  <c r="L3" i="15"/>
  <c r="I4" i="15"/>
  <c r="J4" i="15"/>
  <c r="K4" i="15"/>
  <c r="L4" i="15"/>
  <c r="I5" i="15"/>
  <c r="J5" i="15"/>
  <c r="K5" i="15"/>
  <c r="L5" i="15"/>
  <c r="I6" i="15"/>
  <c r="J6" i="15"/>
  <c r="K6" i="15"/>
  <c r="L6" i="15"/>
  <c r="I7" i="15"/>
  <c r="J7" i="15"/>
  <c r="K7" i="15"/>
  <c r="L7" i="15"/>
  <c r="I8" i="15"/>
  <c r="J8" i="15"/>
  <c r="K8" i="15"/>
  <c r="L8" i="15"/>
  <c r="M8" i="15" s="1"/>
  <c r="I9" i="15"/>
  <c r="J9" i="15"/>
  <c r="K9" i="15"/>
  <c r="L9" i="15"/>
  <c r="I10" i="15"/>
  <c r="J10" i="15"/>
  <c r="K10" i="15"/>
  <c r="L10" i="15"/>
  <c r="I11" i="15"/>
  <c r="J11" i="15"/>
  <c r="K11" i="15"/>
  <c r="L11" i="15"/>
  <c r="I12" i="15"/>
  <c r="J12" i="15"/>
  <c r="K12" i="15"/>
  <c r="L12" i="15"/>
  <c r="I13" i="15"/>
  <c r="J13" i="15"/>
  <c r="K13" i="15"/>
  <c r="L13" i="15"/>
  <c r="I14" i="15"/>
  <c r="J14" i="15"/>
  <c r="K14" i="15"/>
  <c r="L14" i="15"/>
  <c r="I15" i="15"/>
  <c r="J15" i="15"/>
  <c r="K15" i="15"/>
  <c r="L15" i="15"/>
  <c r="I16" i="15"/>
  <c r="J16" i="15"/>
  <c r="K16" i="15"/>
  <c r="L16" i="15"/>
  <c r="M16" i="15" s="1"/>
  <c r="I17" i="15"/>
  <c r="J17" i="15"/>
  <c r="K17" i="15"/>
  <c r="L17" i="15"/>
  <c r="I18" i="15"/>
  <c r="J18" i="15"/>
  <c r="K18" i="15"/>
  <c r="L18" i="15"/>
  <c r="I19" i="15"/>
  <c r="J19" i="15"/>
  <c r="K19" i="15"/>
  <c r="L19" i="15"/>
  <c r="I20" i="15"/>
  <c r="J20" i="15"/>
  <c r="K20" i="15"/>
  <c r="L20" i="15"/>
  <c r="I21" i="15"/>
  <c r="J21" i="15"/>
  <c r="K21" i="15"/>
  <c r="L21" i="15"/>
  <c r="I22" i="15"/>
  <c r="J22" i="15"/>
  <c r="K22" i="15"/>
  <c r="L22" i="15"/>
  <c r="I23" i="15"/>
  <c r="J23" i="15"/>
  <c r="K23" i="15"/>
  <c r="L23" i="15"/>
  <c r="I24" i="15"/>
  <c r="J24" i="15"/>
  <c r="K24" i="15"/>
  <c r="L24" i="15"/>
  <c r="M24" i="15" s="1"/>
  <c r="I25" i="15"/>
  <c r="J25" i="15"/>
  <c r="K25" i="15"/>
  <c r="L25" i="15"/>
  <c r="I26" i="15"/>
  <c r="J26" i="15"/>
  <c r="K26" i="15"/>
  <c r="L26" i="15"/>
  <c r="I27" i="15"/>
  <c r="J27" i="15"/>
  <c r="K27" i="15"/>
  <c r="L27" i="15"/>
  <c r="I28" i="15"/>
  <c r="J28" i="15"/>
  <c r="K28" i="15"/>
  <c r="L28" i="15"/>
  <c r="I29" i="15"/>
  <c r="J29" i="15"/>
  <c r="K29" i="15"/>
  <c r="L29" i="15"/>
  <c r="I30" i="15"/>
  <c r="J30" i="15"/>
  <c r="K30" i="15"/>
  <c r="L30" i="15"/>
  <c r="I31" i="15"/>
  <c r="J31" i="15"/>
  <c r="K31" i="15"/>
  <c r="L31" i="15"/>
  <c r="I32" i="15"/>
  <c r="J32" i="15"/>
  <c r="K32" i="15"/>
  <c r="L32" i="15"/>
  <c r="M32" i="15" s="1"/>
  <c r="I33" i="15"/>
  <c r="J33" i="15"/>
  <c r="K33" i="15"/>
  <c r="L33" i="15"/>
  <c r="I34" i="15"/>
  <c r="J34" i="15"/>
  <c r="K34" i="15"/>
  <c r="L34" i="15"/>
  <c r="I35" i="15"/>
  <c r="J35" i="15"/>
  <c r="K35" i="15"/>
  <c r="L35" i="15"/>
  <c r="I36" i="15"/>
  <c r="J36" i="15"/>
  <c r="K36" i="15"/>
  <c r="L36" i="15"/>
  <c r="I37" i="15"/>
  <c r="J37" i="15"/>
  <c r="K37" i="15"/>
  <c r="L37" i="15"/>
  <c r="I38" i="15"/>
  <c r="J38" i="15"/>
  <c r="K38" i="15"/>
  <c r="L38" i="15"/>
  <c r="I39" i="15"/>
  <c r="J39" i="15"/>
  <c r="K39" i="15"/>
  <c r="L39" i="15"/>
  <c r="I40" i="15"/>
  <c r="J40" i="15"/>
  <c r="K40" i="15"/>
  <c r="L40" i="15"/>
  <c r="M40" i="15" s="1"/>
  <c r="I41" i="15"/>
  <c r="J41" i="15"/>
  <c r="K41" i="15"/>
  <c r="L41" i="15"/>
  <c r="I42" i="15"/>
  <c r="J42" i="15"/>
  <c r="K42" i="15"/>
  <c r="L42" i="15"/>
  <c r="I43" i="15"/>
  <c r="J43" i="15"/>
  <c r="K43" i="15"/>
  <c r="L43" i="15"/>
  <c r="I44" i="15"/>
  <c r="J44" i="15"/>
  <c r="K44" i="15"/>
  <c r="L44" i="15"/>
  <c r="I45" i="15"/>
  <c r="J45" i="15"/>
  <c r="K45" i="15"/>
  <c r="L45" i="15"/>
  <c r="I46" i="15"/>
  <c r="J46" i="15"/>
  <c r="K46" i="15"/>
  <c r="L46" i="15"/>
  <c r="I47" i="15"/>
  <c r="J47" i="15"/>
  <c r="K47" i="15"/>
  <c r="L47" i="15"/>
  <c r="I48" i="15"/>
  <c r="J48" i="15"/>
  <c r="K48" i="15"/>
  <c r="L48" i="15"/>
  <c r="M48" i="15" s="1"/>
  <c r="I49" i="15"/>
  <c r="J49" i="15"/>
  <c r="K49" i="15"/>
  <c r="L49" i="15"/>
  <c r="I50" i="15"/>
  <c r="J50" i="15"/>
  <c r="K50" i="15"/>
  <c r="L50" i="15"/>
  <c r="I51" i="15"/>
  <c r="J51" i="15"/>
  <c r="K51" i="15"/>
  <c r="L51" i="15"/>
  <c r="I52" i="15"/>
  <c r="J52" i="15"/>
  <c r="K52" i="15"/>
  <c r="L52" i="15"/>
  <c r="I53" i="15"/>
  <c r="J53" i="15"/>
  <c r="K53" i="15"/>
  <c r="L53" i="15"/>
  <c r="I54" i="15"/>
  <c r="J54" i="15"/>
  <c r="K54" i="15"/>
  <c r="L54" i="15"/>
  <c r="I55" i="15"/>
  <c r="J55" i="15"/>
  <c r="K55" i="15"/>
  <c r="L55" i="15"/>
  <c r="I56" i="15"/>
  <c r="J56" i="15"/>
  <c r="K56" i="15"/>
  <c r="L56" i="15"/>
  <c r="M56" i="15" s="1"/>
  <c r="I57" i="15"/>
  <c r="J57" i="15"/>
  <c r="K57" i="15"/>
  <c r="L57" i="15"/>
  <c r="I58" i="15"/>
  <c r="J58" i="15"/>
  <c r="K58" i="15"/>
  <c r="L58" i="15"/>
  <c r="I59" i="15"/>
  <c r="J59" i="15"/>
  <c r="K59" i="15"/>
  <c r="L59" i="15"/>
  <c r="I60" i="15"/>
  <c r="J60" i="15"/>
  <c r="K60" i="15"/>
  <c r="L60" i="15"/>
  <c r="I61" i="15"/>
  <c r="J61" i="15"/>
  <c r="K61" i="15"/>
  <c r="L61" i="15"/>
  <c r="I62" i="15"/>
  <c r="J62" i="15"/>
  <c r="K62" i="15"/>
  <c r="L62" i="15"/>
  <c r="I63" i="15"/>
  <c r="J63" i="15"/>
  <c r="K63" i="15"/>
  <c r="L63" i="15"/>
  <c r="I64" i="15"/>
  <c r="J64" i="15"/>
  <c r="K64" i="15"/>
  <c r="L64" i="15"/>
  <c r="I65" i="15"/>
  <c r="J65" i="15"/>
  <c r="K65" i="15"/>
  <c r="L65" i="15"/>
  <c r="I66" i="15"/>
  <c r="J66" i="15"/>
  <c r="K66" i="15"/>
  <c r="L66" i="15"/>
  <c r="I67" i="15"/>
  <c r="J67" i="15"/>
  <c r="K67" i="15"/>
  <c r="L67" i="15"/>
  <c r="I68" i="15"/>
  <c r="J68" i="15"/>
  <c r="K68" i="15"/>
  <c r="L68" i="15"/>
  <c r="I69" i="15"/>
  <c r="J69" i="15"/>
  <c r="K69" i="15"/>
  <c r="L69" i="15"/>
  <c r="I70" i="15"/>
  <c r="J70" i="15"/>
  <c r="K70" i="15"/>
  <c r="L70" i="15"/>
  <c r="I71" i="15"/>
  <c r="J71" i="15"/>
  <c r="K71" i="15"/>
  <c r="L71" i="15"/>
  <c r="I72" i="15"/>
  <c r="J72" i="15"/>
  <c r="K72" i="15"/>
  <c r="L72" i="15"/>
  <c r="I73" i="15"/>
  <c r="J73" i="15"/>
  <c r="K73" i="15"/>
  <c r="L73" i="15"/>
  <c r="I74" i="15"/>
  <c r="J74" i="15"/>
  <c r="K74" i="15"/>
  <c r="L74" i="15"/>
  <c r="I75" i="15"/>
  <c r="J75" i="15"/>
  <c r="K75" i="15"/>
  <c r="L75" i="15"/>
  <c r="I76" i="15"/>
  <c r="J76" i="15"/>
  <c r="K76" i="15"/>
  <c r="L76" i="15"/>
  <c r="I77" i="15"/>
  <c r="J77" i="15"/>
  <c r="K77" i="15"/>
  <c r="L77" i="15"/>
  <c r="I78" i="15"/>
  <c r="J78" i="15"/>
  <c r="K78" i="15"/>
  <c r="L78" i="15"/>
  <c r="I79" i="15"/>
  <c r="J79" i="15"/>
  <c r="K79" i="15"/>
  <c r="L79" i="15"/>
  <c r="I80" i="15"/>
  <c r="J80" i="15"/>
  <c r="K80" i="15"/>
  <c r="L80" i="15"/>
  <c r="I81" i="15"/>
  <c r="J81" i="15"/>
  <c r="K81" i="15"/>
  <c r="L81" i="15"/>
  <c r="I82" i="15"/>
  <c r="J82" i="15"/>
  <c r="K82" i="15"/>
  <c r="L82" i="15"/>
  <c r="I83" i="15"/>
  <c r="J83" i="15"/>
  <c r="K83" i="15"/>
  <c r="L83" i="15"/>
  <c r="I84" i="15"/>
  <c r="J84" i="15"/>
  <c r="K84" i="15"/>
  <c r="L84" i="15"/>
  <c r="I85" i="15"/>
  <c r="J85" i="15"/>
  <c r="K85" i="15"/>
  <c r="L85" i="15"/>
  <c r="I86" i="15"/>
  <c r="J86" i="15"/>
  <c r="K86" i="15"/>
  <c r="L86" i="15"/>
  <c r="I87" i="15"/>
  <c r="J87" i="15"/>
  <c r="K87" i="15"/>
  <c r="L87" i="15"/>
  <c r="I88" i="15"/>
  <c r="J88" i="15"/>
  <c r="K88" i="15"/>
  <c r="L88" i="15"/>
  <c r="I89" i="15"/>
  <c r="J89" i="15"/>
  <c r="K89" i="15"/>
  <c r="L89" i="15"/>
  <c r="I90" i="15"/>
  <c r="J90" i="15"/>
  <c r="K90" i="15"/>
  <c r="L90" i="15"/>
  <c r="I91" i="15"/>
  <c r="J91" i="15"/>
  <c r="K91" i="15"/>
  <c r="L91" i="15"/>
  <c r="I92" i="15"/>
  <c r="J92" i="15"/>
  <c r="K92" i="15"/>
  <c r="L92" i="15"/>
  <c r="I93" i="15"/>
  <c r="J93" i="15"/>
  <c r="K93" i="15"/>
  <c r="L93" i="15"/>
  <c r="I94" i="15"/>
  <c r="J94" i="15"/>
  <c r="K94" i="15"/>
  <c r="L94" i="15"/>
  <c r="I95" i="15"/>
  <c r="J95" i="15"/>
  <c r="K95" i="15"/>
  <c r="L95" i="15"/>
  <c r="I96" i="15"/>
  <c r="J96" i="15"/>
  <c r="K96" i="15"/>
  <c r="L96" i="15"/>
  <c r="I97" i="15"/>
  <c r="J97" i="15"/>
  <c r="K97" i="15"/>
  <c r="L97" i="15"/>
  <c r="I98" i="15"/>
  <c r="J98" i="15"/>
  <c r="K98" i="15"/>
  <c r="L98" i="15"/>
  <c r="I99" i="15"/>
  <c r="J99" i="15"/>
  <c r="K99" i="15"/>
  <c r="L99" i="15"/>
  <c r="I100" i="15"/>
  <c r="J100" i="15"/>
  <c r="K100" i="15"/>
  <c r="L100" i="15"/>
  <c r="I101" i="15"/>
  <c r="J101" i="15"/>
  <c r="K101" i="15"/>
  <c r="L101" i="15"/>
  <c r="I102" i="15"/>
  <c r="J102" i="15"/>
  <c r="K102" i="15"/>
  <c r="L102" i="15"/>
  <c r="I103" i="15"/>
  <c r="J103" i="15"/>
  <c r="K103" i="15"/>
  <c r="L103" i="15"/>
  <c r="I104" i="15"/>
  <c r="J104" i="15"/>
  <c r="K104" i="15"/>
  <c r="L104" i="15"/>
  <c r="I105" i="15"/>
  <c r="J105" i="15"/>
  <c r="K105" i="15"/>
  <c r="L105" i="15"/>
  <c r="I106" i="15"/>
  <c r="J106" i="15"/>
  <c r="K106" i="15"/>
  <c r="L106" i="15"/>
  <c r="I107" i="15"/>
  <c r="J107" i="15"/>
  <c r="K107" i="15"/>
  <c r="L107" i="15"/>
  <c r="I108" i="15"/>
  <c r="J108" i="15"/>
  <c r="K108" i="15"/>
  <c r="L108" i="15"/>
  <c r="I109" i="15"/>
  <c r="J109" i="15"/>
  <c r="K109" i="15"/>
  <c r="L109" i="15"/>
  <c r="I110" i="15"/>
  <c r="J110" i="15"/>
  <c r="K110" i="15"/>
  <c r="L110" i="15"/>
  <c r="I111" i="15"/>
  <c r="J111" i="15"/>
  <c r="K111" i="15"/>
  <c r="L111" i="15"/>
  <c r="I112" i="15"/>
  <c r="J112" i="15"/>
  <c r="K112" i="15"/>
  <c r="L112" i="15"/>
  <c r="I113" i="15"/>
  <c r="J113" i="15"/>
  <c r="K113" i="15"/>
  <c r="L113" i="15"/>
  <c r="I114" i="15"/>
  <c r="J114" i="15"/>
  <c r="K114" i="15"/>
  <c r="L114" i="15"/>
  <c r="I115" i="15"/>
  <c r="J115" i="15"/>
  <c r="K115" i="15"/>
  <c r="L115" i="15"/>
  <c r="I116" i="15"/>
  <c r="J116" i="15"/>
  <c r="K116" i="15"/>
  <c r="L116" i="15"/>
  <c r="I117" i="15"/>
  <c r="J117" i="15"/>
  <c r="K117" i="15"/>
  <c r="L117" i="15"/>
  <c r="I118" i="15"/>
  <c r="J118" i="15"/>
  <c r="K118" i="15"/>
  <c r="L118" i="15"/>
  <c r="I119" i="15"/>
  <c r="J119" i="15"/>
  <c r="K119" i="15"/>
  <c r="L119" i="15"/>
  <c r="I120" i="15"/>
  <c r="J120" i="15"/>
  <c r="K120" i="15"/>
  <c r="L120" i="15"/>
  <c r="I121" i="15"/>
  <c r="J121" i="15"/>
  <c r="K121" i="15"/>
  <c r="L121" i="15"/>
  <c r="I122" i="15"/>
  <c r="J122" i="15"/>
  <c r="K122" i="15"/>
  <c r="L122" i="15"/>
  <c r="I123" i="15"/>
  <c r="J123" i="15"/>
  <c r="K123" i="15"/>
  <c r="L123" i="15"/>
  <c r="I124" i="15"/>
  <c r="J124" i="15"/>
  <c r="K124" i="15"/>
  <c r="L124" i="15"/>
  <c r="I125" i="15"/>
  <c r="J125" i="15"/>
  <c r="K125" i="15"/>
  <c r="L125" i="15"/>
  <c r="I126" i="15"/>
  <c r="J126" i="15"/>
  <c r="K126" i="15"/>
  <c r="L126" i="15"/>
  <c r="I127" i="15"/>
  <c r="J127" i="15"/>
  <c r="K127" i="15"/>
  <c r="L127" i="15"/>
  <c r="I128" i="15"/>
  <c r="J128" i="15"/>
  <c r="K128" i="15"/>
  <c r="L128" i="15"/>
  <c r="I129" i="15"/>
  <c r="J129" i="15"/>
  <c r="K129" i="15"/>
  <c r="L129" i="15"/>
  <c r="I130" i="15"/>
  <c r="J130" i="15"/>
  <c r="K130" i="15"/>
  <c r="L130" i="15"/>
  <c r="I131" i="15"/>
  <c r="J131" i="15"/>
  <c r="K131" i="15"/>
  <c r="L131" i="15"/>
  <c r="I132" i="15"/>
  <c r="J132" i="15"/>
  <c r="K132" i="15"/>
  <c r="L132" i="15"/>
  <c r="I133" i="15"/>
  <c r="J133" i="15"/>
  <c r="K133" i="15"/>
  <c r="L133" i="15"/>
  <c r="I134" i="15"/>
  <c r="J134" i="15"/>
  <c r="K134" i="15"/>
  <c r="L134" i="15"/>
  <c r="I135" i="15"/>
  <c r="J135" i="15"/>
  <c r="K135" i="15"/>
  <c r="L135" i="15"/>
  <c r="I136" i="15"/>
  <c r="J136" i="15"/>
  <c r="K136" i="15"/>
  <c r="L136" i="15"/>
  <c r="I137" i="15"/>
  <c r="J137" i="15"/>
  <c r="K137" i="15"/>
  <c r="L137" i="15"/>
  <c r="I138" i="15"/>
  <c r="J138" i="15"/>
  <c r="K138" i="15"/>
  <c r="L138" i="15"/>
  <c r="I139" i="15"/>
  <c r="J139" i="15"/>
  <c r="K139" i="15"/>
  <c r="L139" i="15"/>
  <c r="I140" i="15"/>
  <c r="J140" i="15"/>
  <c r="K140" i="15"/>
  <c r="L140" i="15"/>
  <c r="I141" i="15"/>
  <c r="J141" i="15"/>
  <c r="K141" i="15"/>
  <c r="L141" i="15"/>
  <c r="I142" i="15"/>
  <c r="J142" i="15"/>
  <c r="K142" i="15"/>
  <c r="L142" i="15"/>
  <c r="I143" i="15"/>
  <c r="J143" i="15"/>
  <c r="K143" i="15"/>
  <c r="L143" i="15"/>
  <c r="I144" i="15"/>
  <c r="J144" i="15"/>
  <c r="K144" i="15"/>
  <c r="L144" i="15"/>
  <c r="I145" i="15"/>
  <c r="J145" i="15"/>
  <c r="K145" i="15"/>
  <c r="L145" i="15"/>
  <c r="I146" i="15"/>
  <c r="J146" i="15"/>
  <c r="K146" i="15"/>
  <c r="L146" i="15"/>
  <c r="I147" i="15"/>
  <c r="J147" i="15"/>
  <c r="K147" i="15"/>
  <c r="L147" i="15"/>
  <c r="I148" i="15"/>
  <c r="J148" i="15"/>
  <c r="K148" i="15"/>
  <c r="L148" i="15"/>
  <c r="I149" i="15"/>
  <c r="J149" i="15"/>
  <c r="K149" i="15"/>
  <c r="L149" i="15"/>
  <c r="I150" i="15"/>
  <c r="J150" i="15"/>
  <c r="K150" i="15"/>
  <c r="L150" i="15"/>
  <c r="I151" i="15"/>
  <c r="J151" i="15"/>
  <c r="K151" i="15"/>
  <c r="L151" i="15"/>
  <c r="I152" i="15"/>
  <c r="J152" i="15"/>
  <c r="K152" i="15"/>
  <c r="L152" i="15"/>
  <c r="I153" i="15"/>
  <c r="J153" i="15"/>
  <c r="K153" i="15"/>
  <c r="L153" i="15"/>
  <c r="I154" i="15"/>
  <c r="J154" i="15"/>
  <c r="K154" i="15"/>
  <c r="L154" i="15"/>
  <c r="I155" i="15"/>
  <c r="J155" i="15"/>
  <c r="K155" i="15"/>
  <c r="L155" i="15"/>
  <c r="I156" i="15"/>
  <c r="J156" i="15"/>
  <c r="K156" i="15"/>
  <c r="L156" i="15"/>
  <c r="I157" i="15"/>
  <c r="J157" i="15"/>
  <c r="K157" i="15"/>
  <c r="L157" i="15"/>
  <c r="I158" i="15"/>
  <c r="J158" i="15"/>
  <c r="K158" i="15"/>
  <c r="L158" i="15"/>
  <c r="I159" i="15"/>
  <c r="J159" i="15"/>
  <c r="K159" i="15"/>
  <c r="L159" i="15"/>
  <c r="I160" i="15"/>
  <c r="J160" i="15"/>
  <c r="K160" i="15"/>
  <c r="L160" i="15"/>
  <c r="I161" i="15"/>
  <c r="J161" i="15"/>
  <c r="K161" i="15"/>
  <c r="L161" i="15"/>
  <c r="I162" i="15"/>
  <c r="J162" i="15"/>
  <c r="K162" i="15"/>
  <c r="L162" i="15"/>
  <c r="I163" i="15"/>
  <c r="J163" i="15"/>
  <c r="K163" i="15"/>
  <c r="L163" i="15"/>
  <c r="I164" i="15"/>
  <c r="J164" i="15"/>
  <c r="K164" i="15"/>
  <c r="L164" i="15"/>
  <c r="I165" i="15"/>
  <c r="J165" i="15"/>
  <c r="K165" i="15"/>
  <c r="L165" i="15"/>
  <c r="I166" i="15"/>
  <c r="J166" i="15"/>
  <c r="K166" i="15"/>
  <c r="L166" i="15"/>
  <c r="I167" i="15"/>
  <c r="J167" i="15"/>
  <c r="K167" i="15"/>
  <c r="L167" i="15"/>
  <c r="I168" i="15"/>
  <c r="J168" i="15"/>
  <c r="K168" i="15"/>
  <c r="L168" i="15"/>
  <c r="I169" i="15"/>
  <c r="J169" i="15"/>
  <c r="K169" i="15"/>
  <c r="L169" i="15"/>
  <c r="I170" i="15"/>
  <c r="J170" i="15"/>
  <c r="K170" i="15"/>
  <c r="L170" i="15"/>
  <c r="I171" i="15"/>
  <c r="J171" i="15"/>
  <c r="K171" i="15"/>
  <c r="L171" i="15"/>
  <c r="I172" i="15"/>
  <c r="J172" i="15"/>
  <c r="K172" i="15"/>
  <c r="L172" i="15"/>
  <c r="I173" i="15"/>
  <c r="J173" i="15"/>
  <c r="K173" i="15"/>
  <c r="L173" i="15"/>
  <c r="I174" i="15"/>
  <c r="J174" i="15"/>
  <c r="K174" i="15"/>
  <c r="L174" i="15"/>
  <c r="I175" i="15"/>
  <c r="J175" i="15"/>
  <c r="K175" i="15"/>
  <c r="L175" i="15"/>
  <c r="I176" i="15"/>
  <c r="J176" i="15"/>
  <c r="K176" i="15"/>
  <c r="L176" i="15"/>
  <c r="I177" i="15"/>
  <c r="J177" i="15"/>
  <c r="K177" i="15"/>
  <c r="L177" i="15"/>
  <c r="I178" i="15"/>
  <c r="J178" i="15"/>
  <c r="K178" i="15"/>
  <c r="L178" i="15"/>
  <c r="I179" i="15"/>
  <c r="J179" i="15"/>
  <c r="K179" i="15"/>
  <c r="L179" i="15"/>
  <c r="I180" i="15"/>
  <c r="J180" i="15"/>
  <c r="K180" i="15"/>
  <c r="L180" i="15"/>
  <c r="I181" i="15"/>
  <c r="J181" i="15"/>
  <c r="K181" i="15"/>
  <c r="L181" i="15"/>
  <c r="I182" i="15"/>
  <c r="J182" i="15"/>
  <c r="K182" i="15"/>
  <c r="L182" i="15"/>
  <c r="I183" i="15"/>
  <c r="J183" i="15"/>
  <c r="K183" i="15"/>
  <c r="L183" i="15"/>
  <c r="I184" i="15"/>
  <c r="J184" i="15"/>
  <c r="K184" i="15"/>
  <c r="L184" i="15"/>
  <c r="I185" i="15"/>
  <c r="J185" i="15"/>
  <c r="K185" i="15"/>
  <c r="L185" i="15"/>
  <c r="I186" i="15"/>
  <c r="J186" i="15"/>
  <c r="K186" i="15"/>
  <c r="L186" i="15"/>
  <c r="I187" i="15"/>
  <c r="J187" i="15"/>
  <c r="K187" i="15"/>
  <c r="L187" i="15"/>
  <c r="I188" i="15"/>
  <c r="J188" i="15"/>
  <c r="K188" i="15"/>
  <c r="L188" i="15"/>
  <c r="I189" i="15"/>
  <c r="J189" i="15"/>
  <c r="K189" i="15"/>
  <c r="L189" i="15"/>
  <c r="I190" i="15"/>
  <c r="J190" i="15"/>
  <c r="K190" i="15"/>
  <c r="L190" i="15"/>
  <c r="I191" i="15"/>
  <c r="J191" i="15"/>
  <c r="K191" i="15"/>
  <c r="L191" i="15"/>
  <c r="I192" i="15"/>
  <c r="J192" i="15"/>
  <c r="K192" i="15"/>
  <c r="L192" i="15"/>
  <c r="I193" i="15"/>
  <c r="J193" i="15"/>
  <c r="K193" i="15"/>
  <c r="L193" i="15"/>
  <c r="I194" i="15"/>
  <c r="J194" i="15"/>
  <c r="K194" i="15"/>
  <c r="L194" i="15"/>
  <c r="I195" i="15"/>
  <c r="J195" i="15"/>
  <c r="K195" i="15"/>
  <c r="L195" i="15"/>
  <c r="I196" i="15"/>
  <c r="J196" i="15"/>
  <c r="K196" i="15"/>
  <c r="L196" i="15"/>
  <c r="I197" i="15"/>
  <c r="J197" i="15"/>
  <c r="K197" i="15"/>
  <c r="L197" i="15"/>
  <c r="I198" i="15"/>
  <c r="J198" i="15"/>
  <c r="K198" i="15"/>
  <c r="L198" i="15"/>
  <c r="I199" i="15"/>
  <c r="J199" i="15"/>
  <c r="K199" i="15"/>
  <c r="L199" i="15"/>
  <c r="I200" i="15"/>
  <c r="J200" i="15"/>
  <c r="K200" i="15"/>
  <c r="L200" i="15"/>
  <c r="I201" i="15"/>
  <c r="J201" i="15"/>
  <c r="K201" i="15"/>
  <c r="L201" i="15"/>
  <c r="I202" i="15"/>
  <c r="J202" i="15"/>
  <c r="K202" i="15"/>
  <c r="L202" i="15"/>
  <c r="I203" i="15"/>
  <c r="J203" i="15"/>
  <c r="K203" i="15"/>
  <c r="L203" i="15"/>
  <c r="I204" i="15"/>
  <c r="J204" i="15"/>
  <c r="K204" i="15"/>
  <c r="L204" i="15"/>
  <c r="I205" i="15"/>
  <c r="J205" i="15"/>
  <c r="K205" i="15"/>
  <c r="L205" i="15"/>
  <c r="I206" i="15"/>
  <c r="J206" i="15"/>
  <c r="K206" i="15"/>
  <c r="L206" i="15"/>
  <c r="I207" i="15"/>
  <c r="J207" i="15"/>
  <c r="K207" i="15"/>
  <c r="L207" i="15"/>
  <c r="I208" i="15"/>
  <c r="J208" i="15"/>
  <c r="K208" i="15"/>
  <c r="L208" i="15"/>
  <c r="I209" i="15"/>
  <c r="J209" i="15"/>
  <c r="K209" i="15"/>
  <c r="L209" i="15"/>
  <c r="I210" i="15"/>
  <c r="J210" i="15"/>
  <c r="K210" i="15"/>
  <c r="L210" i="15"/>
  <c r="I211" i="15"/>
  <c r="J211" i="15"/>
  <c r="K211" i="15"/>
  <c r="L211" i="15"/>
  <c r="I212" i="15"/>
  <c r="J212" i="15"/>
  <c r="K212" i="15"/>
  <c r="L212" i="15"/>
  <c r="I213" i="15"/>
  <c r="J213" i="15"/>
  <c r="K213" i="15"/>
  <c r="L213" i="15"/>
  <c r="I214" i="15"/>
  <c r="J214" i="15"/>
  <c r="K214" i="15"/>
  <c r="L214" i="15"/>
  <c r="I215" i="15"/>
  <c r="J215" i="15"/>
  <c r="K215" i="15"/>
  <c r="L215" i="15"/>
  <c r="I216" i="15"/>
  <c r="J216" i="15"/>
  <c r="K216" i="15"/>
  <c r="L216" i="15"/>
  <c r="I217" i="15"/>
  <c r="J217" i="15"/>
  <c r="K217" i="15"/>
  <c r="L217" i="15"/>
  <c r="I218" i="15"/>
  <c r="J218" i="15"/>
  <c r="K218" i="15"/>
  <c r="L218" i="15"/>
  <c r="I219" i="15"/>
  <c r="J219" i="15"/>
  <c r="K219" i="15"/>
  <c r="L219" i="15"/>
  <c r="I220" i="15"/>
  <c r="J220" i="15"/>
  <c r="K220" i="15"/>
  <c r="L220" i="15"/>
  <c r="I221" i="15"/>
  <c r="J221" i="15"/>
  <c r="K221" i="15"/>
  <c r="L221" i="15"/>
  <c r="I222" i="15"/>
  <c r="J222" i="15"/>
  <c r="K222" i="15"/>
  <c r="L222" i="15"/>
  <c r="I223" i="15"/>
  <c r="J223" i="15"/>
  <c r="K223" i="15"/>
  <c r="L223" i="15"/>
  <c r="I224" i="15"/>
  <c r="J224" i="15"/>
  <c r="K224" i="15"/>
  <c r="L224" i="15"/>
  <c r="I225" i="15"/>
  <c r="J225" i="15"/>
  <c r="K225" i="15"/>
  <c r="L225" i="15"/>
  <c r="I226" i="15"/>
  <c r="J226" i="15"/>
  <c r="K226" i="15"/>
  <c r="L226" i="15"/>
  <c r="I227" i="15"/>
  <c r="J227" i="15"/>
  <c r="K227" i="15"/>
  <c r="L227" i="15"/>
  <c r="I228" i="15"/>
  <c r="J228" i="15"/>
  <c r="K228" i="15"/>
  <c r="L228" i="15"/>
  <c r="I229" i="15"/>
  <c r="J229" i="15"/>
  <c r="K229" i="15"/>
  <c r="L229" i="15"/>
  <c r="I230" i="15"/>
  <c r="J230" i="15"/>
  <c r="K230" i="15"/>
  <c r="L230" i="15"/>
  <c r="I231" i="15"/>
  <c r="J231" i="15"/>
  <c r="K231" i="15"/>
  <c r="L231" i="15"/>
  <c r="I232" i="15"/>
  <c r="J232" i="15"/>
  <c r="K232" i="15"/>
  <c r="L232" i="15"/>
  <c r="I233" i="15"/>
  <c r="J233" i="15"/>
  <c r="K233" i="15"/>
  <c r="L233" i="15"/>
  <c r="I234" i="15"/>
  <c r="J234" i="15"/>
  <c r="K234" i="15"/>
  <c r="L234" i="15"/>
  <c r="I235" i="15"/>
  <c r="J235" i="15"/>
  <c r="K235" i="15"/>
  <c r="L235" i="15"/>
  <c r="I236" i="15"/>
  <c r="J236" i="15"/>
  <c r="K236" i="15"/>
  <c r="L236" i="15"/>
  <c r="I237" i="15"/>
  <c r="J237" i="15"/>
  <c r="K237" i="15"/>
  <c r="L237" i="15"/>
  <c r="I238" i="15"/>
  <c r="J238" i="15"/>
  <c r="K238" i="15"/>
  <c r="L238" i="15"/>
  <c r="I239" i="15"/>
  <c r="J239" i="15"/>
  <c r="K239" i="15"/>
  <c r="L239" i="15"/>
  <c r="I240" i="15"/>
  <c r="J240" i="15"/>
  <c r="K240" i="15"/>
  <c r="L240" i="15"/>
  <c r="I241" i="15"/>
  <c r="J241" i="15"/>
  <c r="K241" i="15"/>
  <c r="L241" i="15"/>
  <c r="I242" i="15"/>
  <c r="J242" i="15"/>
  <c r="K242" i="15"/>
  <c r="L242" i="15"/>
  <c r="I243" i="15"/>
  <c r="J243" i="15"/>
  <c r="K243" i="15"/>
  <c r="L243" i="15"/>
  <c r="I244" i="15"/>
  <c r="J244" i="15"/>
  <c r="K244" i="15"/>
  <c r="L244" i="15"/>
  <c r="I245" i="15"/>
  <c r="J245" i="15"/>
  <c r="K245" i="15"/>
  <c r="L245" i="15"/>
  <c r="I246" i="15"/>
  <c r="J246" i="15"/>
  <c r="K246" i="15"/>
  <c r="L246" i="15"/>
  <c r="I247" i="15"/>
  <c r="J247" i="15"/>
  <c r="K247" i="15"/>
  <c r="L247" i="15"/>
  <c r="I248" i="15"/>
  <c r="J248" i="15"/>
  <c r="K248" i="15"/>
  <c r="L248" i="15"/>
  <c r="I249" i="15"/>
  <c r="J249" i="15"/>
  <c r="K249" i="15"/>
  <c r="L249" i="15"/>
  <c r="I250" i="15"/>
  <c r="J250" i="15"/>
  <c r="K250" i="15"/>
  <c r="L250" i="15"/>
  <c r="I251" i="15"/>
  <c r="J251" i="15"/>
  <c r="K251" i="15"/>
  <c r="L251" i="15"/>
  <c r="I252" i="15"/>
  <c r="J252" i="15"/>
  <c r="K252" i="15"/>
  <c r="L252" i="15"/>
  <c r="I253" i="15"/>
  <c r="J253" i="15"/>
  <c r="K253" i="15"/>
  <c r="L253" i="15"/>
  <c r="I254" i="15"/>
  <c r="J254" i="15"/>
  <c r="K254" i="15"/>
  <c r="L254" i="15"/>
  <c r="I255" i="15"/>
  <c r="J255" i="15"/>
  <c r="K255" i="15"/>
  <c r="L255" i="15"/>
  <c r="I256" i="15"/>
  <c r="J256" i="15"/>
  <c r="K256" i="15"/>
  <c r="L256" i="15"/>
  <c r="I257" i="15"/>
  <c r="J257" i="15"/>
  <c r="K257" i="15"/>
  <c r="L257" i="15"/>
  <c r="I258" i="15"/>
  <c r="J258" i="15"/>
  <c r="K258" i="15"/>
  <c r="L258" i="15"/>
  <c r="I259" i="15"/>
  <c r="J259" i="15"/>
  <c r="K259" i="15"/>
  <c r="L259" i="15"/>
  <c r="I260" i="15"/>
  <c r="J260" i="15"/>
  <c r="K260" i="15"/>
  <c r="L260" i="15"/>
  <c r="I261" i="15"/>
  <c r="J261" i="15"/>
  <c r="K261" i="15"/>
  <c r="L261" i="15"/>
  <c r="I262" i="15"/>
  <c r="J262" i="15"/>
  <c r="K262" i="15"/>
  <c r="L262" i="15"/>
  <c r="I263" i="15"/>
  <c r="J263" i="15"/>
  <c r="K263" i="15"/>
  <c r="L263" i="15"/>
  <c r="I264" i="15"/>
  <c r="J264" i="15"/>
  <c r="K264" i="15"/>
  <c r="L264" i="15"/>
  <c r="I265" i="15"/>
  <c r="J265" i="15"/>
  <c r="K265" i="15"/>
  <c r="L265" i="15"/>
  <c r="I266" i="15"/>
  <c r="J266" i="15"/>
  <c r="K266" i="15"/>
  <c r="L266" i="15"/>
  <c r="I267" i="15"/>
  <c r="J267" i="15"/>
  <c r="K267" i="15"/>
  <c r="L267" i="15"/>
  <c r="I268" i="15"/>
  <c r="J268" i="15"/>
  <c r="K268" i="15"/>
  <c r="L268" i="15"/>
  <c r="I269" i="15"/>
  <c r="J269" i="15"/>
  <c r="K269" i="15"/>
  <c r="L269" i="15"/>
  <c r="I270" i="15"/>
  <c r="J270" i="15"/>
  <c r="K270" i="15"/>
  <c r="L270" i="15"/>
  <c r="I271" i="15"/>
  <c r="J271" i="15"/>
  <c r="K271" i="15"/>
  <c r="L271" i="15"/>
  <c r="I272" i="15"/>
  <c r="J272" i="15"/>
  <c r="K272" i="15"/>
  <c r="L272" i="15"/>
  <c r="I273" i="15"/>
  <c r="J273" i="15"/>
  <c r="K273" i="15"/>
  <c r="L273" i="15"/>
  <c r="I274" i="15"/>
  <c r="J274" i="15"/>
  <c r="K274" i="15"/>
  <c r="L274" i="15"/>
  <c r="I275" i="15"/>
  <c r="J275" i="15"/>
  <c r="K275" i="15"/>
  <c r="L275" i="15"/>
  <c r="I276" i="15"/>
  <c r="J276" i="15"/>
  <c r="K276" i="15"/>
  <c r="L276" i="15"/>
  <c r="I277" i="15"/>
  <c r="J277" i="15"/>
  <c r="K277" i="15"/>
  <c r="L277" i="15"/>
  <c r="I278" i="15"/>
  <c r="J278" i="15"/>
  <c r="K278" i="15"/>
  <c r="L278" i="15"/>
  <c r="I279" i="15"/>
  <c r="J279" i="15"/>
  <c r="K279" i="15"/>
  <c r="L279" i="15"/>
  <c r="I280" i="15"/>
  <c r="J280" i="15"/>
  <c r="K280" i="15"/>
  <c r="L280" i="15"/>
  <c r="I281" i="15"/>
  <c r="J281" i="15"/>
  <c r="K281" i="15"/>
  <c r="L281" i="15"/>
  <c r="I282" i="15"/>
  <c r="J282" i="15"/>
  <c r="K282" i="15"/>
  <c r="L282" i="15"/>
  <c r="I283" i="15"/>
  <c r="J283" i="15"/>
  <c r="K283" i="15"/>
  <c r="L283" i="15"/>
  <c r="I284" i="15"/>
  <c r="J284" i="15"/>
  <c r="K284" i="15"/>
  <c r="L284" i="15"/>
  <c r="I285" i="15"/>
  <c r="J285" i="15"/>
  <c r="K285" i="15"/>
  <c r="L285" i="15"/>
  <c r="I286" i="15"/>
  <c r="J286" i="15"/>
  <c r="K286" i="15"/>
  <c r="L286" i="15"/>
  <c r="I287" i="15"/>
  <c r="J287" i="15"/>
  <c r="K287" i="15"/>
  <c r="L287" i="15"/>
  <c r="I288" i="15"/>
  <c r="J288" i="15"/>
  <c r="K288" i="15"/>
  <c r="L288" i="15"/>
  <c r="I289" i="15"/>
  <c r="J289" i="15"/>
  <c r="K289" i="15"/>
  <c r="L289" i="15"/>
  <c r="I290" i="15"/>
  <c r="J290" i="15"/>
  <c r="K290" i="15"/>
  <c r="L290" i="15"/>
  <c r="I291" i="15"/>
  <c r="J291" i="15"/>
  <c r="K291" i="15"/>
  <c r="L291" i="15"/>
  <c r="I292" i="15"/>
  <c r="J292" i="15"/>
  <c r="K292" i="15"/>
  <c r="L292" i="15"/>
  <c r="I293" i="15"/>
  <c r="J293" i="15"/>
  <c r="K293" i="15"/>
  <c r="L293" i="15"/>
  <c r="I294" i="15"/>
  <c r="J294" i="15"/>
  <c r="K294" i="15"/>
  <c r="L294" i="15"/>
  <c r="I295" i="15"/>
  <c r="J295" i="15"/>
  <c r="K295" i="15"/>
  <c r="L295" i="15"/>
  <c r="I296" i="15"/>
  <c r="J296" i="15"/>
  <c r="K296" i="15"/>
  <c r="L296" i="15"/>
  <c r="I297" i="15"/>
  <c r="J297" i="15"/>
  <c r="K297" i="15"/>
  <c r="L297" i="15"/>
  <c r="I298" i="15"/>
  <c r="J298" i="15"/>
  <c r="K298" i="15"/>
  <c r="L298" i="15"/>
  <c r="I299" i="15"/>
  <c r="J299" i="15"/>
  <c r="K299" i="15"/>
  <c r="L299" i="15"/>
  <c r="I300" i="15"/>
  <c r="J300" i="15"/>
  <c r="K300" i="15"/>
  <c r="L300" i="15"/>
  <c r="I301" i="15"/>
  <c r="J301" i="15"/>
  <c r="K301" i="15"/>
  <c r="L301" i="15"/>
  <c r="I302" i="15"/>
  <c r="J302" i="15"/>
  <c r="K302" i="15"/>
  <c r="L302" i="15"/>
  <c r="I303" i="15"/>
  <c r="J303" i="15"/>
  <c r="K303" i="15"/>
  <c r="L303" i="15"/>
  <c r="I304" i="15"/>
  <c r="J304" i="15"/>
  <c r="K304" i="15"/>
  <c r="L304" i="15"/>
  <c r="I305" i="15"/>
  <c r="J305" i="15"/>
  <c r="K305" i="15"/>
  <c r="L305" i="15"/>
  <c r="I306" i="15"/>
  <c r="J306" i="15"/>
  <c r="K306" i="15"/>
  <c r="L306" i="15"/>
  <c r="I307" i="15"/>
  <c r="J307" i="15"/>
  <c r="K307" i="15"/>
  <c r="L307" i="15"/>
  <c r="I308" i="15"/>
  <c r="J308" i="15"/>
  <c r="K308" i="15"/>
  <c r="L308" i="15"/>
  <c r="I309" i="15"/>
  <c r="J309" i="15"/>
  <c r="K309" i="15"/>
  <c r="L309" i="15"/>
  <c r="I310" i="15"/>
  <c r="J310" i="15"/>
  <c r="K310" i="15"/>
  <c r="L310" i="15"/>
  <c r="I311" i="15"/>
  <c r="J311" i="15"/>
  <c r="K311" i="15"/>
  <c r="L311" i="15"/>
  <c r="I312" i="15"/>
  <c r="J312" i="15"/>
  <c r="K312" i="15"/>
  <c r="L312" i="15"/>
  <c r="I313" i="15"/>
  <c r="J313" i="15"/>
  <c r="K313" i="15"/>
  <c r="L313" i="15"/>
  <c r="I314" i="15"/>
  <c r="J314" i="15"/>
  <c r="K314" i="15"/>
  <c r="L314" i="15"/>
  <c r="I315" i="15"/>
  <c r="J315" i="15"/>
  <c r="K315" i="15"/>
  <c r="L315" i="15"/>
  <c r="I316" i="15"/>
  <c r="J316" i="15"/>
  <c r="K316" i="15"/>
  <c r="L316" i="15"/>
  <c r="I317" i="15"/>
  <c r="J317" i="15"/>
  <c r="K317" i="15"/>
  <c r="L317" i="15"/>
  <c r="I318" i="15"/>
  <c r="J318" i="15"/>
  <c r="K318" i="15"/>
  <c r="L318" i="15"/>
  <c r="I319" i="15"/>
  <c r="J319" i="15"/>
  <c r="K319" i="15"/>
  <c r="L319" i="15"/>
  <c r="I320" i="15"/>
  <c r="J320" i="15"/>
  <c r="K320" i="15"/>
  <c r="L320" i="15"/>
  <c r="I321" i="15"/>
  <c r="J321" i="15"/>
  <c r="K321" i="15"/>
  <c r="L321" i="15"/>
  <c r="I322" i="15"/>
  <c r="J322" i="15"/>
  <c r="K322" i="15"/>
  <c r="L322" i="15"/>
  <c r="I323" i="15"/>
  <c r="J323" i="15"/>
  <c r="K323" i="15"/>
  <c r="L323" i="15"/>
  <c r="I324" i="15"/>
  <c r="J324" i="15"/>
  <c r="K324" i="15"/>
  <c r="L324" i="15"/>
  <c r="I325" i="15"/>
  <c r="J325" i="15"/>
  <c r="K325" i="15"/>
  <c r="L325" i="15"/>
  <c r="I326" i="15"/>
  <c r="J326" i="15"/>
  <c r="K326" i="15"/>
  <c r="L326" i="15"/>
  <c r="I327" i="15"/>
  <c r="J327" i="15"/>
  <c r="K327" i="15"/>
  <c r="L327" i="15"/>
  <c r="I328" i="15"/>
  <c r="J328" i="15"/>
  <c r="K328" i="15"/>
  <c r="L328" i="15"/>
  <c r="I329" i="15"/>
  <c r="J329" i="15"/>
  <c r="K329" i="15"/>
  <c r="L329" i="15"/>
  <c r="I330" i="15"/>
  <c r="J330" i="15"/>
  <c r="K330" i="15"/>
  <c r="L330" i="15"/>
  <c r="I331" i="15"/>
  <c r="J331" i="15"/>
  <c r="K331" i="15"/>
  <c r="L331" i="15"/>
  <c r="I332" i="15"/>
  <c r="J332" i="15"/>
  <c r="K332" i="15"/>
  <c r="L332" i="15"/>
  <c r="I333" i="15"/>
  <c r="J333" i="15"/>
  <c r="K333" i="15"/>
  <c r="L333" i="15"/>
  <c r="I334" i="15"/>
  <c r="J334" i="15"/>
  <c r="K334" i="15"/>
  <c r="L334" i="15"/>
  <c r="I335" i="15"/>
  <c r="J335" i="15"/>
  <c r="K335" i="15"/>
  <c r="L335" i="15"/>
  <c r="I336" i="15"/>
  <c r="J336" i="15"/>
  <c r="K336" i="15"/>
  <c r="L336" i="15"/>
  <c r="I337" i="15"/>
  <c r="J337" i="15"/>
  <c r="K337" i="15"/>
  <c r="L337" i="15"/>
  <c r="I338" i="15"/>
  <c r="J338" i="15"/>
  <c r="K338" i="15"/>
  <c r="L338" i="15"/>
  <c r="I339" i="15"/>
  <c r="J339" i="15"/>
  <c r="K339" i="15"/>
  <c r="L339" i="15"/>
  <c r="I340" i="15"/>
  <c r="J340" i="15"/>
  <c r="K340" i="15"/>
  <c r="L340" i="15"/>
  <c r="I341" i="15"/>
  <c r="J341" i="15"/>
  <c r="K341" i="15"/>
  <c r="L341" i="15"/>
  <c r="I342" i="15"/>
  <c r="J342" i="15"/>
  <c r="K342" i="15"/>
  <c r="L342" i="15"/>
  <c r="I343" i="15"/>
  <c r="J343" i="15"/>
  <c r="K343" i="15"/>
  <c r="L343" i="15"/>
  <c r="I344" i="15"/>
  <c r="J344" i="15"/>
  <c r="K344" i="15"/>
  <c r="L344" i="15"/>
  <c r="I345" i="15"/>
  <c r="J345" i="15"/>
  <c r="K345" i="15"/>
  <c r="L345" i="15"/>
  <c r="I346" i="15"/>
  <c r="J346" i="15"/>
  <c r="K346" i="15"/>
  <c r="L346" i="15"/>
  <c r="I347" i="15"/>
  <c r="J347" i="15"/>
  <c r="K347" i="15"/>
  <c r="L347" i="15"/>
  <c r="I348" i="15"/>
  <c r="J348" i="15"/>
  <c r="K348" i="15"/>
  <c r="L348" i="15"/>
  <c r="I349" i="15"/>
  <c r="J349" i="15"/>
  <c r="K349" i="15"/>
  <c r="L349" i="15"/>
  <c r="I350" i="15"/>
  <c r="J350" i="15"/>
  <c r="K350" i="15"/>
  <c r="L350" i="15"/>
  <c r="I351" i="15"/>
  <c r="J351" i="15"/>
  <c r="K351" i="15"/>
  <c r="L351" i="15"/>
  <c r="I352" i="15"/>
  <c r="J352" i="15"/>
  <c r="K352" i="15"/>
  <c r="L352" i="15"/>
  <c r="I353" i="15"/>
  <c r="J353" i="15"/>
  <c r="K353" i="15"/>
  <c r="L353" i="15"/>
  <c r="I354" i="15"/>
  <c r="J354" i="15"/>
  <c r="K354" i="15"/>
  <c r="L354" i="15"/>
  <c r="I355" i="15"/>
  <c r="J355" i="15"/>
  <c r="K355" i="15"/>
  <c r="L355" i="15"/>
  <c r="I356" i="15"/>
  <c r="J356" i="15"/>
  <c r="K356" i="15"/>
  <c r="L356" i="15"/>
  <c r="I357" i="15"/>
  <c r="J357" i="15"/>
  <c r="K357" i="15"/>
  <c r="L357" i="15"/>
  <c r="I358" i="15"/>
  <c r="J358" i="15"/>
  <c r="K358" i="15"/>
  <c r="L358" i="15"/>
  <c r="I359" i="15"/>
  <c r="J359" i="15"/>
  <c r="K359" i="15"/>
  <c r="L359" i="15"/>
  <c r="I360" i="15"/>
  <c r="J360" i="15"/>
  <c r="K360" i="15"/>
  <c r="L360" i="15"/>
  <c r="I361" i="15"/>
  <c r="J361" i="15"/>
  <c r="K361" i="15"/>
  <c r="L361" i="15"/>
  <c r="I2" i="15"/>
  <c r="J2" i="15"/>
  <c r="K2" i="15"/>
  <c r="L2" i="15"/>
  <c r="G2" i="15"/>
  <c r="U2" i="3" a="1"/>
  <c r="U2" i="3" s="1"/>
  <c r="U3" i="3" a="1"/>
  <c r="U3" i="3" s="1"/>
  <c r="U4" i="3" a="1"/>
  <c r="U4" i="3" s="1"/>
  <c r="U5" i="3" a="1"/>
  <c r="U5" i="3" s="1"/>
  <c r="U6" i="3" a="1"/>
  <c r="U6" i="3" s="1"/>
  <c r="U7" i="3" a="1"/>
  <c r="U7" i="3" s="1"/>
  <c r="U8" i="3" a="1"/>
  <c r="U8" i="3" s="1"/>
  <c r="U9" i="3" a="1"/>
  <c r="U9" i="3" s="1"/>
  <c r="U10" i="3" a="1"/>
  <c r="U10" i="3" s="1"/>
  <c r="U11" i="3" a="1"/>
  <c r="U11" i="3" s="1"/>
  <c r="U12" i="3" a="1"/>
  <c r="U12" i="3" s="1"/>
  <c r="U13" i="3" a="1"/>
  <c r="U13" i="3" s="1"/>
  <c r="U14" i="3" a="1"/>
  <c r="U14" i="3" s="1"/>
  <c r="U15" i="3" a="1"/>
  <c r="U15" i="3" s="1"/>
  <c r="U16" i="3" a="1"/>
  <c r="U16" i="3" s="1"/>
  <c r="U17" i="3" a="1"/>
  <c r="U17" i="3" s="1"/>
  <c r="U18" i="3" a="1"/>
  <c r="U18" i="3" s="1"/>
  <c r="U19" i="3" a="1"/>
  <c r="U19" i="3" s="1"/>
  <c r="U20" i="3" a="1"/>
  <c r="U20" i="3" s="1"/>
  <c r="U21" i="3" a="1"/>
  <c r="U21" i="3" s="1"/>
  <c r="U22" i="3" a="1"/>
  <c r="U22" i="3" s="1"/>
  <c r="U23" i="3" a="1"/>
  <c r="U23" i="3" s="1"/>
  <c r="U24" i="3" a="1"/>
  <c r="U24" i="3" s="1"/>
  <c r="U25" i="3" a="1"/>
  <c r="U25" i="3" s="1"/>
  <c r="U50" i="3" a="1"/>
  <c r="U50" i="3" s="1"/>
  <c r="U75" i="3" a="1"/>
  <c r="U75" i="3" s="1"/>
  <c r="U100" i="3" a="1"/>
  <c r="U100" i="3" s="1"/>
  <c r="U125" i="3" a="1"/>
  <c r="U125" i="3" s="1"/>
  <c r="U150" i="3" a="1"/>
  <c r="U150" i="3" s="1"/>
  <c r="U175" i="3" a="1"/>
  <c r="U175" i="3" s="1"/>
  <c r="U200" i="3" a="1"/>
  <c r="U200" i="3" s="1"/>
  <c r="U201" i="3" a="1"/>
  <c r="U201" i="3" s="1"/>
  <c r="U226" i="3" a="1"/>
  <c r="U226" i="3" s="1"/>
  <c r="U227" i="3" a="1"/>
  <c r="U227" i="3" s="1"/>
  <c r="U228" i="3" a="1"/>
  <c r="U228" i="3" s="1"/>
  <c r="U229" i="3" a="1"/>
  <c r="U229" i="3" s="1"/>
  <c r="U230" i="3" a="1"/>
  <c r="U230" i="3" s="1"/>
  <c r="U231" i="3" a="1"/>
  <c r="U231" i="3" s="1"/>
  <c r="U232" i="3" a="1"/>
  <c r="U232" i="3" s="1"/>
  <c r="U233" i="3" a="1"/>
  <c r="U233" i="3" s="1"/>
  <c r="U234" i="3" a="1"/>
  <c r="U234" i="3" s="1"/>
  <c r="U235" i="3" a="1"/>
  <c r="U235" i="3" s="1"/>
  <c r="U236" i="3" a="1"/>
  <c r="U236" i="3" s="1"/>
  <c r="U237" i="3" a="1"/>
  <c r="U237" i="3" s="1"/>
  <c r="U238" i="3" a="1"/>
  <c r="U238" i="3" s="1"/>
  <c r="U239" i="3" a="1"/>
  <c r="U239" i="3" s="1"/>
  <c r="U240" i="3" a="1"/>
  <c r="U240" i="3" s="1"/>
  <c r="U241" i="3" a="1"/>
  <c r="U241" i="3" s="1"/>
  <c r="U242" i="3" a="1"/>
  <c r="U242" i="3" s="1"/>
  <c r="U243" i="3" a="1"/>
  <c r="U243" i="3" s="1"/>
  <c r="U244" i="3" a="1"/>
  <c r="U244" i="3" s="1"/>
  <c r="U245" i="3" a="1"/>
  <c r="U245" i="3" s="1"/>
  <c r="U246" i="3" a="1"/>
  <c r="U246" i="3" s="1"/>
  <c r="U247" i="3" a="1"/>
  <c r="U247" i="3" s="1"/>
  <c r="U248" i="3" a="1"/>
  <c r="U248" i="3" s="1"/>
  <c r="U249" i="3" a="1"/>
  <c r="U249" i="3" s="1"/>
  <c r="U250" i="3" a="1"/>
  <c r="U250" i="3" s="1"/>
  <c r="U251" i="3" a="1"/>
  <c r="U251" i="3" s="1"/>
  <c r="U276" i="3" a="1"/>
  <c r="U276" i="3" s="1"/>
  <c r="U277" i="3" a="1"/>
  <c r="U277" i="3" s="1"/>
  <c r="U278" i="3" a="1"/>
  <c r="U278" i="3" s="1"/>
  <c r="U279" i="3" a="1"/>
  <c r="U279" i="3" s="1"/>
  <c r="U280" i="3" a="1"/>
  <c r="U280" i="3" s="1"/>
  <c r="U281" i="3" a="1"/>
  <c r="U281" i="3" s="1"/>
  <c r="U282" i="3" a="1"/>
  <c r="U282" i="3" s="1"/>
  <c r="U283" i="3" a="1"/>
  <c r="U283" i="3" s="1"/>
  <c r="U284" i="3" a="1"/>
  <c r="U284" i="3" s="1"/>
  <c r="U285" i="3" a="1"/>
  <c r="U285" i="3" s="1"/>
  <c r="U298" i="3" a="1"/>
  <c r="U298" i="3" s="1"/>
  <c r="U311" i="3" a="1"/>
  <c r="U311" i="3" s="1"/>
  <c r="U320" i="3" a="1"/>
  <c r="U320" i="3" s="1"/>
  <c r="U329" i="3" a="1"/>
  <c r="U329" i="3" s="1"/>
  <c r="U338" i="3" a="1"/>
  <c r="U338" i="3" s="1"/>
  <c r="U347" i="3" a="1"/>
  <c r="U347" i="3" s="1"/>
  <c r="U356" i="3" a="1"/>
  <c r="U356" i="3" s="1"/>
  <c r="U365" i="3" a="1"/>
  <c r="U365" i="3" s="1"/>
  <c r="U390" i="3" a="1"/>
  <c r="U390" i="3" s="1"/>
  <c r="U391" i="3" a="1"/>
  <c r="U391" i="3" s="1"/>
  <c r="U392" i="3" a="1"/>
  <c r="U392" i="3" s="1"/>
  <c r="U393" i="3" a="1"/>
  <c r="U393" i="3" s="1"/>
  <c r="U394" i="3" a="1"/>
  <c r="U394" i="3" s="1"/>
  <c r="U395" i="3" a="1"/>
  <c r="U395" i="3" s="1"/>
  <c r="U396" i="3" a="1"/>
  <c r="U396" i="3" s="1"/>
  <c r="U397" i="3" a="1"/>
  <c r="U397" i="3" s="1"/>
  <c r="U398" i="3" a="1"/>
  <c r="U398" i="3" s="1"/>
  <c r="U399" i="3" a="1"/>
  <c r="U399" i="3" s="1"/>
  <c r="U400" i="3" a="1"/>
  <c r="U400" i="3" s="1"/>
  <c r="U401" i="3" a="1"/>
  <c r="U401" i="3" s="1"/>
  <c r="U402" i="3" a="1"/>
  <c r="U402" i="3" s="1"/>
  <c r="U403" i="3" a="1"/>
  <c r="U403" i="3" s="1"/>
  <c r="U404" i="3" a="1"/>
  <c r="U404" i="3" s="1"/>
  <c r="U405" i="3" a="1"/>
  <c r="U405" i="3" s="1"/>
  <c r="U2" i="4" a="1"/>
  <c r="U2" i="4" s="1"/>
  <c r="U3" i="4" a="1"/>
  <c r="U3" i="4" s="1"/>
  <c r="U4" i="4" a="1"/>
  <c r="U4" i="4" s="1"/>
  <c r="U5" i="4" a="1"/>
  <c r="U5" i="4" s="1"/>
  <c r="U6" i="4" a="1"/>
  <c r="U6" i="4" s="1"/>
  <c r="U7" i="4" a="1"/>
  <c r="U7" i="4" s="1"/>
  <c r="U8" i="4" a="1"/>
  <c r="U8" i="4" s="1"/>
  <c r="U9" i="4" a="1"/>
  <c r="U9" i="4" s="1"/>
  <c r="U10" i="4" a="1"/>
  <c r="U10" i="4" s="1"/>
  <c r="U11" i="4" a="1"/>
  <c r="U11" i="4" s="1"/>
  <c r="U12" i="4" a="1"/>
  <c r="U12" i="4" s="1"/>
  <c r="U13" i="4" a="1"/>
  <c r="U13" i="4" s="1"/>
  <c r="U14" i="4" a="1"/>
  <c r="U14" i="4" s="1"/>
  <c r="U15" i="4" a="1"/>
  <c r="U15" i="4" s="1"/>
  <c r="U16" i="4" a="1"/>
  <c r="U16" i="4" s="1"/>
  <c r="U17" i="4" a="1"/>
  <c r="U17" i="4" s="1"/>
  <c r="U18" i="4" a="1"/>
  <c r="U18" i="4" s="1"/>
  <c r="U19" i="4" a="1"/>
  <c r="U19" i="4" s="1"/>
  <c r="U20" i="4" a="1"/>
  <c r="U20" i="4" s="1"/>
  <c r="U21" i="4" a="1"/>
  <c r="U21" i="4" s="1"/>
  <c r="U22" i="4" a="1"/>
  <c r="U22" i="4" s="1"/>
  <c r="U23" i="4" a="1"/>
  <c r="U23" i="4" s="1"/>
  <c r="U24" i="4" a="1"/>
  <c r="U24" i="4" s="1"/>
  <c r="U25" i="4" a="1"/>
  <c r="U25" i="4" s="1"/>
  <c r="U26" i="4" a="1"/>
  <c r="U26" i="4" s="1"/>
  <c r="U27" i="4" a="1"/>
  <c r="U27" i="4" s="1"/>
  <c r="U28" i="4" a="1"/>
  <c r="U28" i="4" s="1"/>
  <c r="U29" i="4" a="1"/>
  <c r="U29" i="4" s="1"/>
  <c r="U30" i="4" a="1"/>
  <c r="U30" i="4" s="1"/>
  <c r="U31" i="4" a="1"/>
  <c r="U31" i="4" s="1"/>
  <c r="U32" i="4" a="1"/>
  <c r="U32" i="4" s="1"/>
  <c r="U33" i="4" a="1"/>
  <c r="U33" i="4" s="1"/>
  <c r="U34" i="4" a="1"/>
  <c r="U34" i="4" s="1"/>
  <c r="U35" i="4" a="1"/>
  <c r="U35" i="4" s="1"/>
  <c r="U36" i="4" a="1"/>
  <c r="U36" i="4" s="1"/>
  <c r="U37" i="4" a="1"/>
  <c r="U37" i="4" s="1"/>
  <c r="U38" i="4" a="1"/>
  <c r="U38" i="4" s="1"/>
  <c r="U39" i="4" a="1"/>
  <c r="U39" i="4" s="1"/>
  <c r="U40" i="4" a="1"/>
  <c r="U40" i="4" s="1"/>
  <c r="U41" i="4" a="1"/>
  <c r="U41" i="4" s="1"/>
  <c r="U42" i="4" a="1"/>
  <c r="U42" i="4" s="1"/>
  <c r="U43" i="4" a="1"/>
  <c r="U43" i="4" s="1"/>
  <c r="U44" i="4" a="1"/>
  <c r="U44" i="4" s="1"/>
  <c r="U45" i="4" a="1"/>
  <c r="U45" i="4" s="1"/>
  <c r="U46" i="4" a="1"/>
  <c r="U46" i="4" s="1"/>
  <c r="U47" i="4" a="1"/>
  <c r="U47" i="4" s="1"/>
  <c r="U48" i="4" a="1"/>
  <c r="U48" i="4" s="1"/>
  <c r="U49" i="4" a="1"/>
  <c r="U49" i="4" s="1"/>
  <c r="U50" i="4" a="1"/>
  <c r="U50" i="4" s="1"/>
  <c r="U51" i="4" a="1"/>
  <c r="U51" i="4" s="1"/>
  <c r="U52" i="4" a="1"/>
  <c r="U52" i="4" s="1"/>
  <c r="U53" i="4" a="1"/>
  <c r="U53" i="4" s="1"/>
  <c r="U54" i="4" a="1"/>
  <c r="U54" i="4" s="1"/>
  <c r="U55" i="4" a="1"/>
  <c r="U55" i="4" s="1"/>
  <c r="U56" i="4" a="1"/>
  <c r="U56" i="4" s="1"/>
  <c r="U57" i="4" a="1"/>
  <c r="U57" i="4" s="1"/>
  <c r="U58" i="4" a="1"/>
  <c r="U58" i="4" s="1"/>
  <c r="U59" i="4" a="1"/>
  <c r="U59" i="4" s="1"/>
  <c r="U60" i="4" a="1"/>
  <c r="U60" i="4" s="1"/>
  <c r="U61" i="4" a="1"/>
  <c r="U61" i="4" s="1"/>
  <c r="U62" i="4" a="1"/>
  <c r="U62" i="4" s="1"/>
  <c r="U63" i="4" a="1"/>
  <c r="U63" i="4" s="1"/>
  <c r="U64" i="4" a="1"/>
  <c r="U64" i="4" s="1"/>
  <c r="U65" i="4" a="1"/>
  <c r="U65" i="4" s="1"/>
  <c r="U66" i="4" a="1"/>
  <c r="U66" i="4" s="1"/>
  <c r="U67" i="4" a="1"/>
  <c r="U67" i="4" s="1"/>
  <c r="U68" i="4" a="1"/>
  <c r="U68" i="4" s="1"/>
  <c r="U69" i="4" a="1"/>
  <c r="U69" i="4" s="1"/>
  <c r="U70" i="4" a="1"/>
  <c r="U70" i="4" s="1"/>
  <c r="U71" i="4" a="1"/>
  <c r="U71" i="4" s="1"/>
  <c r="U72" i="4" a="1"/>
  <c r="U72" i="4" s="1"/>
  <c r="U73" i="4" a="1"/>
  <c r="U73" i="4" s="1"/>
  <c r="U74" i="4" a="1"/>
  <c r="U74" i="4" s="1"/>
  <c r="U75" i="4" a="1"/>
  <c r="U75" i="4" s="1"/>
  <c r="U76" i="4" a="1"/>
  <c r="U76" i="4" s="1"/>
  <c r="U77" i="4" a="1"/>
  <c r="U77" i="4" s="1"/>
  <c r="U78" i="4" a="1"/>
  <c r="U78" i="4" s="1"/>
  <c r="U79" i="4" a="1"/>
  <c r="U79" i="4" s="1"/>
  <c r="U80" i="4" a="1"/>
  <c r="U80" i="4" s="1"/>
  <c r="U81" i="4" a="1"/>
  <c r="U81" i="4" s="1"/>
  <c r="U82" i="4" a="1"/>
  <c r="U82" i="4" s="1"/>
  <c r="U83" i="4" a="1"/>
  <c r="U83" i="4" s="1"/>
  <c r="U84" i="4" a="1"/>
  <c r="U84" i="4" s="1"/>
  <c r="U85" i="4" a="1"/>
  <c r="U85" i="4" s="1"/>
  <c r="U86" i="4" a="1"/>
  <c r="U86" i="4" s="1"/>
  <c r="U87" i="4" a="1"/>
  <c r="U87" i="4" s="1"/>
  <c r="U88" i="4" a="1"/>
  <c r="U88" i="4" s="1"/>
  <c r="U89" i="4" a="1"/>
  <c r="U89" i="4" s="1"/>
  <c r="U90" i="4" a="1"/>
  <c r="U90" i="4" s="1"/>
  <c r="U91" i="4" a="1"/>
  <c r="U91" i="4" s="1"/>
  <c r="U92" i="4" a="1"/>
  <c r="U92" i="4" s="1"/>
  <c r="U93" i="4" a="1"/>
  <c r="U93" i="4" s="1"/>
  <c r="U94" i="4" a="1"/>
  <c r="U94" i="4" s="1"/>
  <c r="U95" i="4" a="1"/>
  <c r="U95" i="4" s="1"/>
  <c r="U96" i="4" a="1"/>
  <c r="U96" i="4" s="1"/>
  <c r="U97" i="4" a="1"/>
  <c r="U97" i="4" s="1"/>
  <c r="U98" i="4" a="1"/>
  <c r="U98" i="4" s="1"/>
  <c r="U99" i="4" a="1"/>
  <c r="U99" i="4" s="1"/>
  <c r="U100" i="4" a="1"/>
  <c r="U100" i="4" s="1"/>
  <c r="U101" i="4" a="1"/>
  <c r="U101" i="4" s="1"/>
  <c r="U102" i="4" a="1"/>
  <c r="U102" i="4" s="1"/>
  <c r="U103" i="4" a="1"/>
  <c r="U103" i="4" s="1"/>
  <c r="U104" i="4" a="1"/>
  <c r="U104" i="4" s="1"/>
  <c r="U105" i="4" a="1"/>
  <c r="U105" i="4" s="1"/>
  <c r="U106" i="4" a="1"/>
  <c r="U106" i="4" s="1"/>
  <c r="U107" i="4" a="1"/>
  <c r="U107" i="4" s="1"/>
  <c r="U108" i="4" a="1"/>
  <c r="U108" i="4" s="1"/>
  <c r="U109" i="4" a="1"/>
  <c r="U109" i="4" s="1"/>
  <c r="U110" i="4" a="1"/>
  <c r="U110" i="4" s="1"/>
  <c r="U111" i="4" a="1"/>
  <c r="U111" i="4" s="1"/>
  <c r="U112" i="4" a="1"/>
  <c r="U112" i="4" s="1"/>
  <c r="U113" i="4" a="1"/>
  <c r="U113" i="4" s="1"/>
  <c r="U114" i="4" a="1"/>
  <c r="U114" i="4" s="1"/>
  <c r="U115" i="4" a="1"/>
  <c r="U115" i="4" s="1"/>
  <c r="U116" i="4" a="1"/>
  <c r="U116" i="4" s="1"/>
  <c r="U117" i="4" a="1"/>
  <c r="U117" i="4" s="1"/>
  <c r="U118" i="4" a="1"/>
  <c r="U118" i="4" s="1"/>
  <c r="U119" i="4" a="1"/>
  <c r="U119" i="4" s="1"/>
  <c r="U120" i="4" a="1"/>
  <c r="U120" i="4" s="1"/>
  <c r="U121" i="4" a="1"/>
  <c r="U121" i="4" s="1"/>
  <c r="U122" i="4" a="1"/>
  <c r="U122" i="4" s="1"/>
  <c r="U123" i="4" a="1"/>
  <c r="U123" i="4" s="1"/>
  <c r="U124" i="4" a="1"/>
  <c r="U124" i="4" s="1"/>
  <c r="U125" i="4" a="1"/>
  <c r="U125" i="4" s="1"/>
  <c r="U126" i="4" a="1"/>
  <c r="U126" i="4" s="1"/>
  <c r="U127" i="4" a="1"/>
  <c r="U127" i="4" s="1"/>
  <c r="U128" i="4" a="1"/>
  <c r="U128" i="4" s="1"/>
  <c r="U129" i="4" a="1"/>
  <c r="U129" i="4" s="1"/>
  <c r="U130" i="4" a="1"/>
  <c r="U130" i="4" s="1"/>
  <c r="U131" i="4" a="1"/>
  <c r="U131" i="4" s="1"/>
  <c r="U132" i="4" a="1"/>
  <c r="U132" i="4" s="1"/>
  <c r="U133" i="4" a="1"/>
  <c r="U133" i="4" s="1"/>
  <c r="U134" i="4" a="1"/>
  <c r="U134" i="4" s="1"/>
  <c r="U135" i="4" a="1"/>
  <c r="U135" i="4" s="1"/>
  <c r="U136" i="4" a="1"/>
  <c r="U136" i="4" s="1"/>
  <c r="U137" i="4" a="1"/>
  <c r="U137" i="4" s="1"/>
  <c r="U138" i="4" a="1"/>
  <c r="U138" i="4" s="1"/>
  <c r="U139" i="4" a="1"/>
  <c r="U139" i="4" s="1"/>
  <c r="U140" i="4" a="1"/>
  <c r="U140" i="4" s="1"/>
  <c r="U141" i="4" a="1"/>
  <c r="U141" i="4" s="1"/>
  <c r="U142" i="4" a="1"/>
  <c r="U142" i="4" s="1"/>
  <c r="U143" i="4" a="1"/>
  <c r="U143" i="4" s="1"/>
  <c r="U144" i="4" a="1"/>
  <c r="U144" i="4" s="1"/>
  <c r="U145" i="4" a="1"/>
  <c r="U145" i="4" s="1"/>
  <c r="U146" i="4" a="1"/>
  <c r="U146" i="4" s="1"/>
  <c r="U147" i="4" a="1"/>
  <c r="U147" i="4" s="1"/>
  <c r="U148" i="4" a="1"/>
  <c r="U148" i="4" s="1"/>
  <c r="U149" i="4" a="1"/>
  <c r="U149" i="4" s="1"/>
  <c r="U150" i="4" a="1"/>
  <c r="U150" i="4" s="1"/>
  <c r="U151" i="4" a="1"/>
  <c r="U151" i="4" s="1"/>
  <c r="U152" i="4" a="1"/>
  <c r="U152" i="4" s="1"/>
  <c r="U153" i="4" a="1"/>
  <c r="U153" i="4" s="1"/>
  <c r="U154" i="4" a="1"/>
  <c r="U154" i="4" s="1"/>
  <c r="U155" i="4" a="1"/>
  <c r="U155" i="4" s="1"/>
  <c r="U156" i="4" a="1"/>
  <c r="U156" i="4" s="1"/>
  <c r="U157" i="4" a="1"/>
  <c r="U157" i="4" s="1"/>
  <c r="U158" i="4" a="1"/>
  <c r="U158" i="4" s="1"/>
  <c r="U159" i="4" a="1"/>
  <c r="U159" i="4" s="1"/>
  <c r="U160" i="4" a="1"/>
  <c r="U160" i="4" s="1"/>
  <c r="U161" i="4" a="1"/>
  <c r="U161" i="4" s="1"/>
  <c r="U162" i="4" a="1"/>
  <c r="U162" i="4" s="1"/>
  <c r="U163" i="4" a="1"/>
  <c r="U163" i="4" s="1"/>
  <c r="U164" i="4" a="1"/>
  <c r="U164" i="4" s="1"/>
  <c r="U165" i="4" a="1"/>
  <c r="U165" i="4" s="1"/>
  <c r="U166" i="4" a="1"/>
  <c r="U166" i="4" s="1"/>
  <c r="U167" i="4" a="1"/>
  <c r="U167" i="4" s="1"/>
  <c r="U168" i="4" a="1"/>
  <c r="U168" i="4" s="1"/>
  <c r="U169" i="4" a="1"/>
  <c r="U169" i="4" s="1"/>
  <c r="U170" i="4" a="1"/>
  <c r="U170" i="4" s="1"/>
  <c r="U171" i="4" a="1"/>
  <c r="U171" i="4" s="1"/>
  <c r="U172" i="4" a="1"/>
  <c r="U172" i="4" s="1"/>
  <c r="U173" i="4" a="1"/>
  <c r="U173" i="4" s="1"/>
  <c r="U174" i="4" a="1"/>
  <c r="U174" i="4" s="1"/>
  <c r="U175" i="4" a="1"/>
  <c r="U175" i="4" s="1"/>
  <c r="U176" i="4" a="1"/>
  <c r="U176" i="4" s="1"/>
  <c r="U177" i="4" a="1"/>
  <c r="U177" i="4" s="1"/>
  <c r="U178" i="4" a="1"/>
  <c r="U178" i="4" s="1"/>
  <c r="U179" i="4" a="1"/>
  <c r="U179" i="4" s="1"/>
  <c r="U180" i="4" a="1"/>
  <c r="U180" i="4" s="1"/>
  <c r="U181" i="4" a="1"/>
  <c r="U181" i="4" s="1"/>
  <c r="U182" i="4" a="1"/>
  <c r="U182" i="4" s="1"/>
  <c r="U183" i="4" a="1"/>
  <c r="U183" i="4" s="1"/>
  <c r="U184" i="4" a="1"/>
  <c r="U184" i="4" s="1"/>
  <c r="U185" i="4" a="1"/>
  <c r="U185" i="4" s="1"/>
  <c r="U186" i="4" a="1"/>
  <c r="U186" i="4" s="1"/>
  <c r="U187" i="4" a="1"/>
  <c r="U187" i="4" s="1"/>
  <c r="U188" i="4" a="1"/>
  <c r="U188" i="4" s="1"/>
  <c r="U189" i="4" a="1"/>
  <c r="U189" i="4" s="1"/>
  <c r="U190" i="4" a="1"/>
  <c r="U190" i="4" s="1"/>
  <c r="U191" i="4" a="1"/>
  <c r="U191" i="4" s="1"/>
  <c r="U192" i="4" a="1"/>
  <c r="U192" i="4" s="1"/>
  <c r="U193" i="4" a="1"/>
  <c r="U193" i="4" s="1"/>
  <c r="U194" i="4" a="1"/>
  <c r="U194" i="4" s="1"/>
  <c r="U195" i="4" a="1"/>
  <c r="U195" i="4" s="1"/>
  <c r="U196" i="4" a="1"/>
  <c r="U196" i="4" s="1"/>
  <c r="U197" i="4" a="1"/>
  <c r="U197" i="4" s="1"/>
  <c r="U198" i="4" a="1"/>
  <c r="U198" i="4" s="1"/>
  <c r="U199" i="4" a="1"/>
  <c r="U199" i="4" s="1"/>
  <c r="U200" i="4" a="1"/>
  <c r="U200" i="4" s="1"/>
  <c r="U201" i="4" a="1"/>
  <c r="U201" i="4" s="1"/>
  <c r="U202" i="4" a="1"/>
  <c r="U202" i="4" s="1"/>
  <c r="U203" i="4" a="1"/>
  <c r="U203" i="4" s="1"/>
  <c r="U204" i="4" a="1"/>
  <c r="U204" i="4" s="1"/>
  <c r="U205" i="4" a="1"/>
  <c r="U205" i="4" s="1"/>
  <c r="U206" i="4" a="1"/>
  <c r="U206" i="4" s="1"/>
  <c r="U207" i="4" a="1"/>
  <c r="U207" i="4" s="1"/>
  <c r="U208" i="4" a="1"/>
  <c r="U208" i="4" s="1"/>
  <c r="U209" i="4" a="1"/>
  <c r="U209" i="4" s="1"/>
  <c r="U210" i="4" a="1"/>
  <c r="U210" i="4" s="1"/>
  <c r="U211" i="4" a="1"/>
  <c r="U211" i="4" s="1"/>
  <c r="U212" i="4" a="1"/>
  <c r="U212" i="4" s="1"/>
  <c r="U213" i="4" a="1"/>
  <c r="U213" i="4" s="1"/>
  <c r="U214" i="4" a="1"/>
  <c r="U214" i="4" s="1"/>
  <c r="U215" i="4" a="1"/>
  <c r="U215" i="4" s="1"/>
  <c r="U216" i="4" a="1"/>
  <c r="U216" i="4" s="1"/>
  <c r="U217" i="4" a="1"/>
  <c r="U217" i="4" s="1"/>
  <c r="U218" i="4" a="1"/>
  <c r="U218" i="4" s="1"/>
  <c r="U219" i="4" a="1"/>
  <c r="U219" i="4" s="1"/>
  <c r="U220" i="4" a="1"/>
  <c r="U220" i="4" s="1"/>
  <c r="U221" i="4" a="1"/>
  <c r="U221" i="4" s="1"/>
  <c r="U222" i="4" a="1"/>
  <c r="U222" i="4" s="1"/>
  <c r="U223" i="4" a="1"/>
  <c r="U223" i="4" s="1"/>
  <c r="U224" i="4" a="1"/>
  <c r="U224" i="4" s="1"/>
  <c r="U225" i="4" a="1"/>
  <c r="U225" i="4" s="1"/>
  <c r="U226" i="4" a="1"/>
  <c r="U226" i="4" s="1"/>
  <c r="U227" i="4" a="1"/>
  <c r="U227" i="4" s="1"/>
  <c r="U228" i="4" a="1"/>
  <c r="U228" i="4" s="1"/>
  <c r="U229" i="4" a="1"/>
  <c r="U229" i="4" s="1"/>
  <c r="U230" i="4" a="1"/>
  <c r="U230" i="4" s="1"/>
  <c r="U231" i="4" a="1"/>
  <c r="U231" i="4" s="1"/>
  <c r="U232" i="4" a="1"/>
  <c r="U232" i="4" s="1"/>
  <c r="U233" i="4" a="1"/>
  <c r="U233" i="4" s="1"/>
  <c r="U234" i="4" a="1"/>
  <c r="U234" i="4" s="1"/>
  <c r="U235" i="4" a="1"/>
  <c r="U235" i="4" s="1"/>
  <c r="U236" i="4" a="1"/>
  <c r="U236" i="4" s="1"/>
  <c r="U237" i="4" a="1"/>
  <c r="U237" i="4" s="1"/>
  <c r="U238" i="4" a="1"/>
  <c r="U238" i="4" s="1"/>
  <c r="U239" i="4" a="1"/>
  <c r="U239" i="4" s="1"/>
  <c r="U240" i="4" a="1"/>
  <c r="U240" i="4" s="1"/>
  <c r="U241" i="4" a="1"/>
  <c r="U241" i="4" s="1"/>
  <c r="U242" i="4" a="1"/>
  <c r="U242" i="4" s="1"/>
  <c r="U243" i="4" a="1"/>
  <c r="U243" i="4" s="1"/>
  <c r="U244" i="4" a="1"/>
  <c r="U244" i="4" s="1"/>
  <c r="U245" i="4" a="1"/>
  <c r="U245" i="4" s="1"/>
  <c r="U246" i="4" a="1"/>
  <c r="U246" i="4" s="1"/>
  <c r="U247" i="4" a="1"/>
  <c r="U247" i="4" s="1"/>
  <c r="U248" i="4" a="1"/>
  <c r="U248" i="4" s="1"/>
  <c r="U249" i="4" a="1"/>
  <c r="U249" i="4" s="1"/>
  <c r="U250" i="4" a="1"/>
  <c r="U250" i="4" s="1"/>
  <c r="U251" i="4" a="1"/>
  <c r="U251" i="4" s="1"/>
  <c r="U252" i="4" a="1"/>
  <c r="U252" i="4" s="1"/>
  <c r="U253" i="4" a="1"/>
  <c r="U253" i="4" s="1"/>
  <c r="U254" i="4" a="1"/>
  <c r="U254" i="4" s="1"/>
  <c r="U255" i="4" a="1"/>
  <c r="U255" i="4" s="1"/>
  <c r="U256" i="4" a="1"/>
  <c r="U256" i="4" s="1"/>
  <c r="U257" i="4" a="1"/>
  <c r="U257" i="4" s="1"/>
  <c r="U258" i="4" a="1"/>
  <c r="U258" i="4" s="1"/>
  <c r="U259" i="4" a="1"/>
  <c r="U259" i="4" s="1"/>
  <c r="U260" i="4" a="1"/>
  <c r="U260" i="4" s="1"/>
  <c r="U261" i="4" a="1"/>
  <c r="U261" i="4" s="1"/>
  <c r="U262" i="4" a="1"/>
  <c r="U262" i="4" s="1"/>
  <c r="U263" i="4" a="1"/>
  <c r="U263" i="4"/>
  <c r="U264" i="4" a="1"/>
  <c r="U264" i="4" s="1"/>
  <c r="U265" i="4" a="1"/>
  <c r="U265" i="4" s="1"/>
  <c r="U266" i="4" a="1"/>
  <c r="U266" i="4" s="1"/>
  <c r="U267" i="4" a="1"/>
  <c r="U267" i="4" s="1"/>
  <c r="U268" i="4" a="1"/>
  <c r="U268" i="4" s="1"/>
  <c r="U269" i="4" a="1"/>
  <c r="U269" i="4" s="1"/>
  <c r="U270" i="4" a="1"/>
  <c r="U270" i="4" s="1"/>
  <c r="U271" i="4" a="1"/>
  <c r="U271" i="4" s="1"/>
  <c r="U272" i="4" a="1"/>
  <c r="U272" i="4" s="1"/>
  <c r="U273" i="4" a="1"/>
  <c r="U273" i="4" s="1"/>
  <c r="U274" i="4" a="1"/>
  <c r="U274" i="4" s="1"/>
  <c r="U275" i="4" a="1"/>
  <c r="U275" i="4" s="1"/>
  <c r="U276" i="4" a="1"/>
  <c r="U276" i="4" s="1"/>
  <c r="U277" i="4" a="1"/>
  <c r="U277" i="4" s="1"/>
  <c r="U278" i="4" a="1"/>
  <c r="U278" i="4" s="1"/>
  <c r="U279" i="4" a="1"/>
  <c r="U279" i="4" s="1"/>
  <c r="U280" i="4" a="1"/>
  <c r="U280" i="4" s="1"/>
  <c r="U281" i="4" a="1"/>
  <c r="U281" i="4" s="1"/>
  <c r="U282" i="4" a="1"/>
  <c r="U282" i="4" s="1"/>
  <c r="U283" i="4" a="1"/>
  <c r="U283" i="4" s="1"/>
  <c r="U284" i="4" a="1"/>
  <c r="U284" i="4" s="1"/>
  <c r="U285" i="4" a="1"/>
  <c r="U285" i="4" s="1"/>
  <c r="U286" i="4" a="1"/>
  <c r="U286" i="4" s="1"/>
  <c r="U287" i="4" a="1"/>
  <c r="U287" i="4" s="1"/>
  <c r="U288" i="4" a="1"/>
  <c r="U288" i="4" s="1"/>
  <c r="U289" i="4" a="1"/>
  <c r="U289" i="4" s="1"/>
  <c r="U290" i="4" a="1"/>
  <c r="U290" i="4" s="1"/>
  <c r="U291" i="4" a="1"/>
  <c r="U291" i="4" s="1"/>
  <c r="U292" i="4" a="1"/>
  <c r="U292" i="4" s="1"/>
  <c r="U293" i="4" a="1"/>
  <c r="U293" i="4" s="1"/>
  <c r="U294" i="4" a="1"/>
  <c r="U294" i="4" s="1"/>
  <c r="U295" i="4" a="1"/>
  <c r="U295" i="4" s="1"/>
  <c r="U296" i="4" a="1"/>
  <c r="U296" i="4" s="1"/>
  <c r="U297" i="4" a="1"/>
  <c r="U297" i="4" s="1"/>
  <c r="U298" i="4" a="1"/>
  <c r="U298" i="4" s="1"/>
  <c r="U299" i="4" a="1"/>
  <c r="U299" i="4" s="1"/>
  <c r="U300" i="4" a="1"/>
  <c r="U300" i="4" s="1"/>
  <c r="U301" i="4" a="1"/>
  <c r="U301" i="4" s="1"/>
  <c r="U302" i="4" a="1"/>
  <c r="U302" i="4" s="1"/>
  <c r="U303" i="4" a="1"/>
  <c r="U303" i="4" s="1"/>
  <c r="U304" i="4" a="1"/>
  <c r="U304" i="4" s="1"/>
  <c r="U305" i="4" a="1"/>
  <c r="U305" i="4" s="1"/>
  <c r="U306" i="4" a="1"/>
  <c r="U306" i="4" s="1"/>
  <c r="U307" i="4" a="1"/>
  <c r="U307" i="4" s="1"/>
  <c r="U308" i="4" a="1"/>
  <c r="U308" i="4" s="1"/>
  <c r="U309" i="4" a="1"/>
  <c r="U309" i="4" s="1"/>
  <c r="U310" i="4" a="1"/>
  <c r="U310" i="4" s="1"/>
  <c r="U311" i="4" a="1"/>
  <c r="U311" i="4" s="1"/>
  <c r="U312" i="4" a="1"/>
  <c r="U312" i="4" s="1"/>
  <c r="U313" i="4" a="1"/>
  <c r="U313" i="4" s="1"/>
  <c r="U314" i="4" a="1"/>
  <c r="U314" i="4" s="1"/>
  <c r="U315" i="4" a="1"/>
  <c r="U315" i="4" s="1"/>
  <c r="U316" i="4" a="1"/>
  <c r="U316" i="4" s="1"/>
  <c r="U317" i="4" a="1"/>
  <c r="U317" i="4" s="1"/>
  <c r="U318" i="4" a="1"/>
  <c r="U318" i="4" s="1"/>
  <c r="U319" i="4" a="1"/>
  <c r="U319" i="4" s="1"/>
  <c r="U320" i="4" a="1"/>
  <c r="U320" i="4" s="1"/>
  <c r="U321" i="4" a="1"/>
  <c r="U321" i="4" s="1"/>
  <c r="U322" i="4" a="1"/>
  <c r="U322" i="4" s="1"/>
  <c r="U323" i="4" a="1"/>
  <c r="U323" i="4" s="1"/>
  <c r="U324" i="4" a="1"/>
  <c r="U324" i="4" s="1"/>
  <c r="U325" i="4" a="1"/>
  <c r="U325" i="4" s="1"/>
  <c r="U326" i="4" a="1"/>
  <c r="U326" i="4" s="1"/>
  <c r="U327" i="4" a="1"/>
  <c r="U327" i="4" s="1"/>
  <c r="U328" i="4" a="1"/>
  <c r="U328" i="4" s="1"/>
  <c r="U329" i="4" a="1"/>
  <c r="U329" i="4" s="1"/>
  <c r="W331" i="4" a="1"/>
  <c r="W331" i="4" s="1"/>
  <c r="W332" i="4" a="1"/>
  <c r="W332" i="4" s="1"/>
  <c r="W333" i="4" a="1"/>
  <c r="W333" i="4" s="1"/>
  <c r="W334" i="4" a="1"/>
  <c r="W334" i="4" s="1"/>
  <c r="W335" i="4" a="1"/>
  <c r="W335" i="4" s="1"/>
  <c r="W336" i="4" a="1"/>
  <c r="W336" i="4" s="1"/>
  <c r="W337" i="4" a="1"/>
  <c r="W337" i="4" s="1"/>
  <c r="W338" i="4" a="1"/>
  <c r="W338" i="4" s="1"/>
  <c r="U339" i="4" a="1"/>
  <c r="U339" i="4" s="1"/>
  <c r="U340" i="4" a="1"/>
  <c r="U340" i="4" s="1"/>
  <c r="U341" i="4" a="1"/>
  <c r="U341" i="4" s="1"/>
  <c r="U342" i="4" a="1"/>
  <c r="U342" i="4" s="1"/>
  <c r="U343" i="4" a="1"/>
  <c r="U343" i="4" s="1"/>
  <c r="U344" i="4" a="1"/>
  <c r="U344" i="4" s="1"/>
  <c r="U345" i="4" a="1"/>
  <c r="U345" i="4" s="1"/>
  <c r="U346" i="4" a="1"/>
  <c r="U346" i="4" s="1"/>
  <c r="U347" i="4" a="1"/>
  <c r="U347" i="4" s="1"/>
  <c r="U348" i="4" a="1"/>
  <c r="U348" i="4" s="1"/>
  <c r="U349" i="4" a="1"/>
  <c r="U349" i="4" s="1"/>
  <c r="U350" i="4" a="1"/>
  <c r="U350" i="4" s="1"/>
  <c r="U351" i="4" a="1"/>
  <c r="U351" i="4" s="1"/>
  <c r="U352" i="4" a="1"/>
  <c r="U352" i="4" s="1"/>
  <c r="U353" i="4" a="1"/>
  <c r="U353" i="4" s="1"/>
  <c r="U354" i="4" a="1"/>
  <c r="U354" i="4" s="1"/>
  <c r="U355" i="4" a="1"/>
  <c r="U355" i="4" s="1"/>
  <c r="U356" i="4" a="1"/>
  <c r="U356" i="4" s="1"/>
  <c r="U357" i="4" a="1"/>
  <c r="U357" i="4" s="1"/>
  <c r="U358" i="4" a="1"/>
  <c r="U358" i="4" s="1"/>
  <c r="U359" i="4" a="1"/>
  <c r="U359" i="4" s="1"/>
  <c r="U360" i="4" a="1"/>
  <c r="U360" i="4" s="1"/>
  <c r="U361" i="4" a="1"/>
  <c r="U361" i="4" s="1"/>
  <c r="U362" i="4" a="1"/>
  <c r="U362" i="4" s="1"/>
  <c r="U363" i="4" a="1"/>
  <c r="U363" i="4" s="1"/>
  <c r="U364" i="4" a="1"/>
  <c r="U364" i="4" s="1"/>
  <c r="U365" i="4" a="1"/>
  <c r="U365" i="4" s="1"/>
  <c r="U366" i="4" a="1"/>
  <c r="U366" i="4" s="1"/>
  <c r="U367" i="4" a="1"/>
  <c r="U367" i="4" s="1"/>
  <c r="U368" i="4" a="1"/>
  <c r="U368" i="4" s="1"/>
  <c r="U369" i="4" a="1"/>
  <c r="U369" i="4" s="1"/>
  <c r="U370" i="4" a="1"/>
  <c r="U370" i="4" s="1"/>
  <c r="U371" i="4" a="1"/>
  <c r="U371" i="4" s="1"/>
  <c r="U372" i="4" a="1"/>
  <c r="U372" i="4" s="1"/>
  <c r="U373" i="4" a="1"/>
  <c r="U373" i="4" s="1"/>
  <c r="U374" i="4" a="1"/>
  <c r="U374" i="4" s="1"/>
  <c r="U375" i="4" a="1"/>
  <c r="U375" i="4" s="1"/>
  <c r="U376" i="4" a="1"/>
  <c r="U376" i="4" s="1"/>
  <c r="U377" i="4" a="1"/>
  <c r="U377" i="4" s="1"/>
  <c r="U378" i="4" a="1"/>
  <c r="U378" i="4" s="1"/>
  <c r="U379" i="4" a="1"/>
  <c r="U379" i="4" s="1"/>
  <c r="U380" i="4" a="1"/>
  <c r="U380" i="4" s="1"/>
  <c r="U381" i="4" a="1"/>
  <c r="U381" i="4" s="1"/>
  <c r="U382" i="4" a="1"/>
  <c r="U382" i="4" s="1"/>
  <c r="U383" i="4" a="1"/>
  <c r="U383" i="4" s="1"/>
  <c r="U384" i="4" a="1"/>
  <c r="U384" i="4" s="1"/>
  <c r="U385" i="4" a="1"/>
  <c r="U385" i="4" s="1"/>
  <c r="U386" i="4" a="1"/>
  <c r="U386" i="4" s="1"/>
  <c r="U387" i="4" a="1"/>
  <c r="U387" i="4" s="1"/>
  <c r="U388" i="4" a="1"/>
  <c r="U388" i="4" s="1"/>
  <c r="U389" i="4" a="1"/>
  <c r="U389" i="4" s="1"/>
  <c r="U390" i="4" a="1"/>
  <c r="U390" i="4" s="1"/>
  <c r="U391" i="4" a="1"/>
  <c r="U391" i="4" s="1"/>
  <c r="U392" i="4" a="1"/>
  <c r="U392" i="4" s="1"/>
  <c r="U393" i="4" a="1"/>
  <c r="U393" i="4" s="1"/>
  <c r="U394" i="4" a="1"/>
  <c r="U394" i="4" s="1"/>
  <c r="U395" i="4" a="1"/>
  <c r="U395" i="4" s="1"/>
  <c r="U396" i="4" a="1"/>
  <c r="U396" i="4" s="1"/>
  <c r="U397" i="4" a="1"/>
  <c r="U397" i="4" s="1"/>
  <c r="U398" i="4" a="1"/>
  <c r="U398" i="4" s="1"/>
  <c r="U399" i="4" a="1"/>
  <c r="U399" i="4" s="1"/>
  <c r="U400" i="4" a="1"/>
  <c r="U400" i="4" s="1"/>
  <c r="U401" i="4" a="1"/>
  <c r="U401" i="4" s="1"/>
  <c r="U402" i="4" a="1"/>
  <c r="U402" i="4" s="1"/>
  <c r="U403" i="4" a="1"/>
  <c r="U403" i="4" s="1"/>
  <c r="U404" i="4" a="1"/>
  <c r="U404" i="4" s="1"/>
  <c r="U405" i="4" a="1"/>
  <c r="U405" i="4" s="1"/>
  <c r="U406" i="4" a="1"/>
  <c r="U406" i="4" s="1"/>
  <c r="U2" i="5" a="1"/>
  <c r="U2" i="5" s="1"/>
  <c r="U3" i="5" a="1"/>
  <c r="U3" i="5" s="1"/>
  <c r="U4" i="5" a="1"/>
  <c r="U4" i="5" s="1"/>
  <c r="U5" i="5" a="1"/>
  <c r="U5" i="5" s="1"/>
  <c r="U6" i="5" a="1"/>
  <c r="U6" i="5" s="1"/>
  <c r="U7" i="5" a="1"/>
  <c r="U7" i="5" s="1"/>
  <c r="U8" i="5" a="1"/>
  <c r="U8" i="5" s="1"/>
  <c r="U9" i="5" a="1"/>
  <c r="U9" i="5" s="1"/>
  <c r="U10" i="5" a="1"/>
  <c r="U10" i="5" s="1"/>
  <c r="U11" i="5" a="1"/>
  <c r="U11" i="5" s="1"/>
  <c r="U12" i="5" a="1"/>
  <c r="U12" i="5" s="1"/>
  <c r="U13" i="5" a="1"/>
  <c r="U13" i="5" s="1"/>
  <c r="U14" i="5" a="1"/>
  <c r="U14" i="5" s="1"/>
  <c r="U15" i="5" a="1"/>
  <c r="U15" i="5" s="1"/>
  <c r="U16" i="5" a="1"/>
  <c r="U16" i="5" s="1"/>
  <c r="U17" i="5" a="1"/>
  <c r="U17" i="5" s="1"/>
  <c r="U18" i="5" a="1"/>
  <c r="U18" i="5" s="1"/>
  <c r="U19" i="5" a="1"/>
  <c r="U19" i="5" s="1"/>
  <c r="U20" i="5" a="1"/>
  <c r="U20" i="5" s="1"/>
  <c r="U21" i="5" a="1"/>
  <c r="U21" i="5" s="1"/>
  <c r="U22" i="5" a="1"/>
  <c r="U22" i="5" s="1"/>
  <c r="U23" i="5" a="1"/>
  <c r="U23" i="5" s="1"/>
  <c r="U24" i="5" a="1"/>
  <c r="U24" i="5" s="1"/>
  <c r="U25" i="5" a="1"/>
  <c r="U25" i="5" s="1"/>
  <c r="U50" i="5" a="1"/>
  <c r="U50" i="5" s="1"/>
  <c r="U75" i="5" a="1"/>
  <c r="U75" i="5" s="1"/>
  <c r="U100" i="5" a="1"/>
  <c r="U100" i="5" s="1"/>
  <c r="U125" i="5" a="1"/>
  <c r="U125" i="5" s="1"/>
  <c r="U150" i="5" a="1"/>
  <c r="U150" i="5" s="1"/>
  <c r="U175" i="5" a="1"/>
  <c r="U175" i="5" s="1"/>
  <c r="U200" i="5" a="1"/>
  <c r="U200" i="5" s="1"/>
  <c r="U225" i="5" a="1"/>
  <c r="U225" i="5" s="1"/>
  <c r="U226" i="5" a="1"/>
  <c r="U226" i="5" s="1"/>
  <c r="U227" i="5" a="1"/>
  <c r="U227" i="5" s="1"/>
  <c r="U228" i="5" a="1"/>
  <c r="U228" i="5" s="1"/>
  <c r="U229" i="5" a="1"/>
  <c r="U229" i="5" s="1"/>
  <c r="U230" i="5" a="1"/>
  <c r="U230" i="5" s="1"/>
  <c r="U231" i="5" a="1"/>
  <c r="U231" i="5" s="1"/>
  <c r="U232" i="5" a="1"/>
  <c r="U232" i="5" s="1"/>
  <c r="U233" i="5" a="1"/>
  <c r="U233" i="5" s="1"/>
  <c r="U234" i="5" a="1"/>
  <c r="U234" i="5" s="1"/>
  <c r="U235" i="5" a="1"/>
  <c r="U235" i="5" s="1"/>
  <c r="U236" i="5" a="1"/>
  <c r="U236" i="5" s="1"/>
  <c r="U237" i="5" a="1"/>
  <c r="U237" i="5" s="1"/>
  <c r="U238" i="5" a="1"/>
  <c r="U238" i="5" s="1"/>
  <c r="U239" i="5" a="1"/>
  <c r="U239" i="5" s="1"/>
  <c r="U240" i="5" a="1"/>
  <c r="U240" i="5" s="1"/>
  <c r="U241" i="5" a="1"/>
  <c r="U241" i="5" s="1"/>
  <c r="U242" i="5" a="1"/>
  <c r="U242" i="5" s="1"/>
  <c r="U243" i="5" a="1"/>
  <c r="U243" i="5" s="1"/>
  <c r="U244" i="5" a="1"/>
  <c r="U244" i="5" s="1"/>
  <c r="U245" i="5" a="1"/>
  <c r="U245" i="5" s="1"/>
  <c r="U246" i="5" a="1"/>
  <c r="U246" i="5" s="1"/>
  <c r="U247" i="5" a="1"/>
  <c r="U247" i="5" s="1"/>
  <c r="U248" i="5" a="1"/>
  <c r="U248" i="5" s="1"/>
  <c r="U249" i="5" a="1"/>
  <c r="U249" i="5" s="1"/>
  <c r="U250" i="5" a="1"/>
  <c r="U250" i="5" s="1"/>
  <c r="U251" i="5" a="1"/>
  <c r="U251" i="5" s="1"/>
  <c r="U252" i="5" a="1"/>
  <c r="U252" i="5" s="1"/>
  <c r="U253" i="5" a="1"/>
  <c r="U253" i="5" s="1"/>
  <c r="U254" i="5" a="1"/>
  <c r="U254" i="5" s="1"/>
  <c r="U255" i="5" a="1"/>
  <c r="U255" i="5" s="1"/>
  <c r="U256" i="5" a="1"/>
  <c r="U256" i="5" s="1"/>
  <c r="U257" i="5" a="1"/>
  <c r="U257" i="5" s="1"/>
  <c r="U258" i="5" a="1"/>
  <c r="U258" i="5" s="1"/>
  <c r="U259" i="5" a="1"/>
  <c r="U259" i="5" s="1"/>
  <c r="U260" i="5" a="1"/>
  <c r="U260" i="5" s="1"/>
  <c r="U273" i="5" a="1"/>
  <c r="U273" i="5" s="1"/>
  <c r="U286" i="5" a="1"/>
  <c r="U286" i="5" s="1"/>
  <c r="U295" i="5" a="1"/>
  <c r="U295" i="5" s="1"/>
  <c r="U304" i="5" a="1"/>
  <c r="U304" i="5" s="1"/>
  <c r="U313" i="5" a="1"/>
  <c r="U313" i="5" s="1"/>
  <c r="U322" i="5" a="1"/>
  <c r="U322" i="5" s="1"/>
  <c r="U331" i="5" a="1"/>
  <c r="U331" i="5"/>
  <c r="U340" i="5" a="1"/>
  <c r="U340" i="5" s="1"/>
  <c r="U365" i="5" a="1"/>
  <c r="U365" i="5" s="1"/>
  <c r="U366" i="5" a="1"/>
  <c r="U366" i="5" s="1"/>
  <c r="U367" i="5" a="1"/>
  <c r="U367" i="5" s="1"/>
  <c r="U368" i="5" a="1"/>
  <c r="U368" i="5" s="1"/>
  <c r="U369" i="5" a="1"/>
  <c r="U369" i="5" s="1"/>
  <c r="U370" i="5" a="1"/>
  <c r="U370" i="5" s="1"/>
  <c r="U371" i="5" a="1"/>
  <c r="U371" i="5" s="1"/>
  <c r="U372" i="5" a="1"/>
  <c r="U372" i="5"/>
  <c r="U373" i="5" a="1"/>
  <c r="U373" i="5"/>
  <c r="U374" i="5" a="1"/>
  <c r="U374" i="5" s="1"/>
  <c r="U399" i="5" a="1"/>
  <c r="U399" i="5" s="1"/>
  <c r="U400" i="5" a="1"/>
  <c r="U400" i="5" s="1"/>
  <c r="U401" i="5" a="1"/>
  <c r="U401" i="5" s="1"/>
  <c r="U402" i="5" a="1"/>
  <c r="U402" i="5" s="1"/>
  <c r="U403" i="5" a="1"/>
  <c r="U403" i="5" s="1"/>
  <c r="U404" i="5" a="1"/>
  <c r="U404" i="5"/>
  <c r="U405" i="5" a="1"/>
  <c r="U405" i="5" s="1"/>
  <c r="U2" i="6" a="1"/>
  <c r="U2" i="6" s="1"/>
  <c r="U3" i="6" a="1"/>
  <c r="U3" i="6" s="1"/>
  <c r="U4" i="6" a="1"/>
  <c r="U4" i="6" s="1"/>
  <c r="U5" i="6" a="1"/>
  <c r="U5" i="6" s="1"/>
  <c r="U6" i="6" a="1"/>
  <c r="U6" i="6" s="1"/>
  <c r="U7" i="6" a="1"/>
  <c r="U7" i="6" s="1"/>
  <c r="U8" i="6" a="1"/>
  <c r="U8" i="6" s="1"/>
  <c r="U10" i="6" a="1"/>
  <c r="U10" i="6" s="1"/>
  <c r="U11" i="6" a="1"/>
  <c r="U11" i="6" s="1"/>
  <c r="U12" i="6" a="1"/>
  <c r="U12" i="6" s="1"/>
  <c r="U13" i="6" a="1"/>
  <c r="U13" i="6" s="1"/>
  <c r="U14" i="6" a="1"/>
  <c r="U14" i="6" s="1"/>
  <c r="U15" i="6" a="1"/>
  <c r="U15" i="6" s="1"/>
  <c r="U16" i="6" a="1"/>
  <c r="U16" i="6" s="1"/>
  <c r="U17" i="6" a="1"/>
  <c r="U17" i="6" s="1"/>
  <c r="U18" i="6" a="1"/>
  <c r="U18" i="6" s="1"/>
  <c r="U19" i="6" a="1"/>
  <c r="U19" i="6" s="1"/>
  <c r="U20" i="6" a="1"/>
  <c r="U20" i="6" s="1"/>
  <c r="U21" i="6" a="1"/>
  <c r="U21" i="6" s="1"/>
  <c r="U22" i="6" a="1"/>
  <c r="U22" i="6" s="1"/>
  <c r="U23" i="6" a="1"/>
  <c r="U23" i="6" s="1"/>
  <c r="U24" i="6" a="1"/>
  <c r="U24" i="6" s="1"/>
  <c r="U25" i="6" a="1"/>
  <c r="U25" i="6" s="1"/>
  <c r="U26" i="6" a="1"/>
  <c r="U26" i="6" s="1"/>
  <c r="U27" i="6" a="1"/>
  <c r="U27" i="6" s="1"/>
  <c r="U28" i="6" a="1"/>
  <c r="U28" i="6" s="1"/>
  <c r="U29" i="6" a="1"/>
  <c r="U29" i="6" s="1"/>
  <c r="U30" i="6" a="1"/>
  <c r="U30" i="6" s="1"/>
  <c r="U31" i="6" a="1"/>
  <c r="U31" i="6" s="1"/>
  <c r="U32" i="6" a="1"/>
  <c r="U32" i="6" s="1"/>
  <c r="U33" i="6" a="1"/>
  <c r="U33" i="6" s="1"/>
  <c r="U34" i="6" a="1"/>
  <c r="U34" i="6" s="1"/>
  <c r="U35" i="6" a="1"/>
  <c r="U35" i="6" s="1"/>
  <c r="U36" i="6" a="1"/>
  <c r="U36" i="6" s="1"/>
  <c r="U37" i="6" a="1"/>
  <c r="U37" i="6" s="1"/>
  <c r="U38" i="6" a="1"/>
  <c r="U38" i="6" s="1"/>
  <c r="U39" i="6" a="1"/>
  <c r="U39" i="6" s="1"/>
  <c r="U40" i="6" a="1"/>
  <c r="U40" i="6" s="1"/>
  <c r="U41" i="6" a="1"/>
  <c r="U41" i="6" s="1"/>
  <c r="U42" i="6" a="1"/>
  <c r="U42" i="6" s="1"/>
  <c r="U43" i="6" a="1"/>
  <c r="U43" i="6" s="1"/>
  <c r="U44" i="6" a="1"/>
  <c r="U44" i="6" s="1"/>
  <c r="U45" i="6" a="1"/>
  <c r="U45" i="6" s="1"/>
  <c r="U46" i="6" a="1"/>
  <c r="U46" i="6" s="1"/>
  <c r="U47" i="6" a="1"/>
  <c r="U47" i="6" s="1"/>
  <c r="U48" i="6" a="1"/>
  <c r="U48" i="6" s="1"/>
  <c r="U49" i="6" a="1"/>
  <c r="U49" i="6" s="1"/>
  <c r="U50" i="6" a="1"/>
  <c r="U50" i="6" s="1"/>
  <c r="U51" i="6" a="1"/>
  <c r="U51" i="6" s="1"/>
  <c r="U52" i="6" a="1"/>
  <c r="U52" i="6" s="1"/>
  <c r="U53" i="6" a="1"/>
  <c r="U53" i="6" s="1"/>
  <c r="U54" i="6" a="1"/>
  <c r="U54" i="6" s="1"/>
  <c r="U55" i="6" a="1"/>
  <c r="U55" i="6" s="1"/>
  <c r="U56" i="6" a="1"/>
  <c r="U56" i="6" s="1"/>
  <c r="U57" i="6" a="1"/>
  <c r="U57" i="6"/>
  <c r="U58" i="6" a="1"/>
  <c r="U58" i="6" s="1"/>
  <c r="U59" i="6" a="1"/>
  <c r="U59" i="6" s="1"/>
  <c r="U60" i="6" a="1"/>
  <c r="U60" i="6" s="1"/>
  <c r="U61" i="6" a="1"/>
  <c r="U61" i="6" s="1"/>
  <c r="U62" i="6" a="1"/>
  <c r="U62" i="6" s="1"/>
  <c r="U63" i="6" a="1"/>
  <c r="U63" i="6" s="1"/>
  <c r="U64" i="6" a="1"/>
  <c r="U64" i="6" s="1"/>
  <c r="U65" i="6" a="1"/>
  <c r="U65" i="6" s="1"/>
  <c r="U66" i="6" a="1"/>
  <c r="U66" i="6" s="1"/>
  <c r="U67" i="6" a="1"/>
  <c r="U67" i="6" s="1"/>
  <c r="U68" i="6" a="1"/>
  <c r="U68" i="6" s="1"/>
  <c r="U69" i="6" a="1"/>
  <c r="U69" i="6" s="1"/>
  <c r="U70" i="6" a="1"/>
  <c r="U70" i="6" s="1"/>
  <c r="U71" i="6" a="1"/>
  <c r="U71" i="6" s="1"/>
  <c r="U72" i="6" a="1"/>
  <c r="U72" i="6" s="1"/>
  <c r="U73" i="6" a="1"/>
  <c r="U73" i="6" s="1"/>
  <c r="U74" i="6" a="1"/>
  <c r="U74" i="6" s="1"/>
  <c r="U75" i="6" a="1"/>
  <c r="U75" i="6" s="1"/>
  <c r="U76" i="6" a="1"/>
  <c r="U76" i="6" s="1"/>
  <c r="U77" i="6" a="1"/>
  <c r="U77" i="6" s="1"/>
  <c r="U78" i="6" a="1"/>
  <c r="U78" i="6" s="1"/>
  <c r="U79" i="6" a="1"/>
  <c r="U79" i="6" s="1"/>
  <c r="U80" i="6" a="1"/>
  <c r="U80" i="6" s="1"/>
  <c r="U81" i="6" a="1"/>
  <c r="U81" i="6" s="1"/>
  <c r="U82" i="6" a="1"/>
  <c r="U82" i="6" s="1"/>
  <c r="U83" i="6" a="1"/>
  <c r="U83" i="6" s="1"/>
  <c r="U84" i="6" a="1"/>
  <c r="U84" i="6" s="1"/>
  <c r="U85" i="6" a="1"/>
  <c r="U85" i="6" s="1"/>
  <c r="U86" i="6" a="1"/>
  <c r="U86" i="6" s="1"/>
  <c r="U87" i="6" a="1"/>
  <c r="U87" i="6" s="1"/>
  <c r="U88" i="6" a="1"/>
  <c r="U88" i="6" s="1"/>
  <c r="U89" i="6" a="1"/>
  <c r="U89" i="6" s="1"/>
  <c r="U90" i="6" a="1"/>
  <c r="U90" i="6" s="1"/>
  <c r="U91" i="6" a="1"/>
  <c r="U91" i="6" s="1"/>
  <c r="U92" i="6" a="1"/>
  <c r="U92" i="6" s="1"/>
  <c r="U93" i="6" a="1"/>
  <c r="U93" i="6" s="1"/>
  <c r="U94" i="6" a="1"/>
  <c r="U94" i="6" s="1"/>
  <c r="U95" i="6" a="1"/>
  <c r="U95" i="6" s="1"/>
  <c r="U96" i="6" a="1"/>
  <c r="U96" i="6" s="1"/>
  <c r="U97" i="6" a="1"/>
  <c r="U97" i="6" s="1"/>
  <c r="U98" i="6" a="1"/>
  <c r="U98" i="6" s="1"/>
  <c r="U99" i="6" a="1"/>
  <c r="U99" i="6" s="1"/>
  <c r="U100" i="6" a="1"/>
  <c r="U100" i="6" s="1"/>
  <c r="U101" i="6" a="1"/>
  <c r="U101" i="6" s="1"/>
  <c r="U102" i="6" a="1"/>
  <c r="U102" i="6" s="1"/>
  <c r="U103" i="6" a="1"/>
  <c r="U103" i="6" s="1"/>
  <c r="U104" i="6" a="1"/>
  <c r="U104" i="6"/>
  <c r="U105" i="6" a="1"/>
  <c r="U105" i="6" s="1"/>
  <c r="U106" i="6" a="1"/>
  <c r="U106" i="6" s="1"/>
  <c r="U107" i="6" a="1"/>
  <c r="U107" i="6" s="1"/>
  <c r="U108" i="6" a="1"/>
  <c r="U108" i="6" s="1"/>
  <c r="U109" i="6" a="1"/>
  <c r="U109" i="6" s="1"/>
  <c r="U110" i="6" a="1"/>
  <c r="U110" i="6" s="1"/>
  <c r="U111" i="6" a="1"/>
  <c r="U111" i="6" s="1"/>
  <c r="U112" i="6" a="1"/>
  <c r="U112" i="6" s="1"/>
  <c r="U113" i="6" a="1"/>
  <c r="U113" i="6" s="1"/>
  <c r="U114" i="6" a="1"/>
  <c r="U114" i="6" s="1"/>
  <c r="U115" i="6" a="1"/>
  <c r="U115" i="6" s="1"/>
  <c r="U116" i="6" a="1"/>
  <c r="U116" i="6" s="1"/>
  <c r="U117" i="6" a="1"/>
  <c r="U117" i="6" s="1"/>
  <c r="U118" i="6" a="1"/>
  <c r="U118" i="6" s="1"/>
  <c r="U119" i="6" a="1"/>
  <c r="U119" i="6" s="1"/>
  <c r="U120" i="6" a="1"/>
  <c r="U120" i="6" s="1"/>
  <c r="U121" i="6" a="1"/>
  <c r="U121" i="6"/>
  <c r="U122" i="6" a="1"/>
  <c r="U122" i="6" s="1"/>
  <c r="U123" i="6" a="1"/>
  <c r="U123" i="6" s="1"/>
  <c r="U124" i="6" a="1"/>
  <c r="U124" i="6" s="1"/>
  <c r="U125" i="6" a="1"/>
  <c r="U125" i="6" s="1"/>
  <c r="U126" i="6" a="1"/>
  <c r="U126" i="6" s="1"/>
  <c r="U127" i="6" a="1"/>
  <c r="U127" i="6" s="1"/>
  <c r="U128" i="6" a="1"/>
  <c r="U128" i="6"/>
  <c r="U129" i="6" a="1"/>
  <c r="U129" i="6" s="1"/>
  <c r="U130" i="6" a="1"/>
  <c r="U130" i="6" s="1"/>
  <c r="U131" i="6" a="1"/>
  <c r="U131" i="6" s="1"/>
  <c r="U132" i="6" a="1"/>
  <c r="U132" i="6" s="1"/>
  <c r="U133" i="6" a="1"/>
  <c r="U133" i="6" s="1"/>
  <c r="U134" i="6" a="1"/>
  <c r="U134" i="6" s="1"/>
  <c r="U135" i="6" a="1"/>
  <c r="U135" i="6"/>
  <c r="U136" i="6" a="1"/>
  <c r="U136" i="6" s="1"/>
  <c r="U137" i="6" a="1"/>
  <c r="U137" i="6" s="1"/>
  <c r="U138" i="6" a="1"/>
  <c r="U138" i="6" s="1"/>
  <c r="U139" i="6" a="1"/>
  <c r="U139" i="6" s="1"/>
  <c r="U140" i="6" a="1"/>
  <c r="U140" i="6" s="1"/>
  <c r="U141" i="6" a="1"/>
  <c r="U141" i="6" s="1"/>
  <c r="U142" i="6" a="1"/>
  <c r="U142" i="6" s="1"/>
  <c r="U143" i="6" a="1"/>
  <c r="U143" i="6"/>
  <c r="U144" i="6" a="1"/>
  <c r="U144" i="6" s="1"/>
  <c r="U145" i="6" a="1"/>
  <c r="U145" i="6" s="1"/>
  <c r="U146" i="6" a="1"/>
  <c r="U146" i="6" s="1"/>
  <c r="U147" i="6" a="1"/>
  <c r="U147" i="6" s="1"/>
  <c r="U148" i="6" a="1"/>
  <c r="U148" i="6" s="1"/>
  <c r="U149" i="6" a="1"/>
  <c r="U149" i="6" s="1"/>
  <c r="U150" i="6" a="1"/>
  <c r="U150" i="6" s="1"/>
  <c r="U151" i="6" a="1"/>
  <c r="U151" i="6" s="1"/>
  <c r="U152" i="6" a="1"/>
  <c r="U152" i="6" s="1"/>
  <c r="U153" i="6" a="1"/>
  <c r="U153" i="6" s="1"/>
  <c r="U154" i="6" a="1"/>
  <c r="U154" i="6" s="1"/>
  <c r="U155" i="6" a="1"/>
  <c r="U155" i="6" s="1"/>
  <c r="U156" i="6" a="1"/>
  <c r="U156" i="6" s="1"/>
  <c r="U157" i="6" a="1"/>
  <c r="U157" i="6" s="1"/>
  <c r="U158" i="6" a="1"/>
  <c r="U158" i="6" s="1"/>
  <c r="U159" i="6" a="1"/>
  <c r="U159" i="6" s="1"/>
  <c r="U160" i="6" a="1"/>
  <c r="U160" i="6" s="1"/>
  <c r="U161" i="6" a="1"/>
  <c r="U161" i="6" s="1"/>
  <c r="U162" i="6" a="1"/>
  <c r="U162" i="6" s="1"/>
  <c r="U163" i="6" a="1"/>
  <c r="U163" i="6" s="1"/>
  <c r="U164" i="6" a="1"/>
  <c r="U164" i="6" s="1"/>
  <c r="U165" i="6" a="1"/>
  <c r="U165" i="6" s="1"/>
  <c r="U166" i="6" a="1"/>
  <c r="U166" i="6" s="1"/>
  <c r="U167" i="6" a="1"/>
  <c r="U167" i="6" s="1"/>
  <c r="U168" i="6" a="1"/>
  <c r="U168" i="6" s="1"/>
  <c r="U169" i="6" a="1"/>
  <c r="U169" i="6" s="1"/>
  <c r="U170" i="6" a="1"/>
  <c r="U170" i="6" s="1"/>
  <c r="U171" i="6" a="1"/>
  <c r="U171" i="6" s="1"/>
  <c r="U172" i="6" a="1"/>
  <c r="U172" i="6" s="1"/>
  <c r="U173" i="6" a="1"/>
  <c r="U173" i="6" s="1"/>
  <c r="U174" i="6" a="1"/>
  <c r="U174" i="6" s="1"/>
  <c r="U175" i="6" a="1"/>
  <c r="U175" i="6"/>
  <c r="U176" i="6" a="1"/>
  <c r="U176" i="6" s="1"/>
  <c r="U177" i="6" a="1"/>
  <c r="U177" i="6" s="1"/>
  <c r="U178" i="6" a="1"/>
  <c r="U178" i="6" s="1"/>
  <c r="U179" i="6" a="1"/>
  <c r="U179" i="6" s="1"/>
  <c r="U180" i="6" a="1"/>
  <c r="U180" i="6" s="1"/>
  <c r="U181" i="6" a="1"/>
  <c r="U181" i="6" s="1"/>
  <c r="U182" i="6" a="1"/>
  <c r="U182" i="6" s="1"/>
  <c r="U183" i="6" a="1"/>
  <c r="U183" i="6" s="1"/>
  <c r="U184" i="6" a="1"/>
  <c r="U184" i="6" s="1"/>
  <c r="U185" i="6" a="1"/>
  <c r="U185" i="6" s="1"/>
  <c r="U186" i="6" a="1"/>
  <c r="U186" i="6" s="1"/>
  <c r="U187" i="6" a="1"/>
  <c r="U187" i="6" s="1"/>
  <c r="U188" i="6" a="1"/>
  <c r="U188" i="6" s="1"/>
  <c r="U189" i="6" a="1"/>
  <c r="U189" i="6" s="1"/>
  <c r="U190" i="6" a="1"/>
  <c r="U190" i="6" s="1"/>
  <c r="U191" i="6" a="1"/>
  <c r="U191" i="6" s="1"/>
  <c r="U192" i="6" a="1"/>
  <c r="U192" i="6" s="1"/>
  <c r="U193" i="6" a="1"/>
  <c r="U193" i="6" s="1"/>
  <c r="U194" i="6" a="1"/>
  <c r="U194" i="6" s="1"/>
  <c r="U195" i="6" a="1"/>
  <c r="U195" i="6" s="1"/>
  <c r="U196" i="6" a="1"/>
  <c r="U196" i="6" s="1"/>
  <c r="U197" i="6" a="1"/>
  <c r="U197" i="6" s="1"/>
  <c r="U198" i="6" a="1"/>
  <c r="U198" i="6" s="1"/>
  <c r="U199" i="6" a="1"/>
  <c r="U199" i="6" s="1"/>
  <c r="U200" i="6" a="1"/>
  <c r="U200" i="6" s="1"/>
  <c r="U201" i="6" a="1"/>
  <c r="U201" i="6" s="1"/>
  <c r="U202" i="6" a="1"/>
  <c r="U202" i="6" s="1"/>
  <c r="U203" i="6" a="1"/>
  <c r="U203" i="6" s="1"/>
  <c r="U204" i="6" a="1"/>
  <c r="U204" i="6" s="1"/>
  <c r="U205" i="6" a="1"/>
  <c r="U205" i="6" s="1"/>
  <c r="U206" i="6" a="1"/>
  <c r="U206" i="6" s="1"/>
  <c r="U207" i="6" a="1"/>
  <c r="U207" i="6"/>
  <c r="U208" i="6" a="1"/>
  <c r="U208" i="6" s="1"/>
  <c r="U209" i="6" a="1"/>
  <c r="U209" i="6" s="1"/>
  <c r="U210" i="6" a="1"/>
  <c r="U210" i="6" s="1"/>
  <c r="U211" i="6" a="1"/>
  <c r="U211" i="6" s="1"/>
  <c r="U212" i="6" a="1"/>
  <c r="U212" i="6" s="1"/>
  <c r="U213" i="6" a="1"/>
  <c r="U213" i="6" s="1"/>
  <c r="U214" i="6" a="1"/>
  <c r="U214" i="6" s="1"/>
  <c r="U215" i="6" a="1"/>
  <c r="U215" i="6" s="1"/>
  <c r="U216" i="6" a="1"/>
  <c r="U216" i="6"/>
  <c r="U217" i="6" a="1"/>
  <c r="U217" i="6" s="1"/>
  <c r="U218" i="6" a="1"/>
  <c r="U218" i="6" s="1"/>
  <c r="U219" i="6" a="1"/>
  <c r="U219" i="6" s="1"/>
  <c r="U220" i="6" a="1"/>
  <c r="U220" i="6" s="1"/>
  <c r="U221" i="6" a="1"/>
  <c r="U221" i="6" s="1"/>
  <c r="U222" i="6" a="1"/>
  <c r="U222" i="6" s="1"/>
  <c r="U223" i="6" a="1"/>
  <c r="U223" i="6" s="1"/>
  <c r="U224" i="6" a="1"/>
  <c r="U224" i="6" s="1"/>
  <c r="U225" i="6" a="1"/>
  <c r="U225" i="6" s="1"/>
  <c r="U226" i="6" a="1"/>
  <c r="U226" i="6" s="1"/>
  <c r="U228" i="6" a="1"/>
  <c r="U228" i="6" s="1"/>
  <c r="U229" i="6" a="1"/>
  <c r="U229" i="6" s="1"/>
  <c r="U231" i="6" a="1"/>
  <c r="U231" i="6" s="1"/>
  <c r="U232" i="6" a="1"/>
  <c r="U232" i="6" s="1"/>
  <c r="U233" i="6" a="1"/>
  <c r="U233" i="6"/>
  <c r="U234" i="6" a="1"/>
  <c r="U234" i="6" s="1"/>
  <c r="U236" i="6" a="1"/>
  <c r="U236" i="6" s="1"/>
  <c r="U237" i="6" a="1"/>
  <c r="U237" i="6" s="1"/>
  <c r="U239" i="6" a="1"/>
  <c r="U239" i="6" s="1"/>
  <c r="U240" i="6" a="1"/>
  <c r="U240" i="6" s="1"/>
  <c r="U241" i="6" a="1"/>
  <c r="U241" i="6" s="1"/>
  <c r="U242" i="6" a="1"/>
  <c r="U242" i="6" s="1"/>
  <c r="U244" i="6" a="1"/>
  <c r="U244" i="6" s="1"/>
  <c r="U245" i="6" a="1"/>
  <c r="U245" i="6" s="1"/>
  <c r="U247" i="6" a="1"/>
  <c r="U247" i="6" s="1"/>
  <c r="U248" i="6" a="1"/>
  <c r="U248" i="6" s="1"/>
  <c r="U249" i="6" a="1"/>
  <c r="U249" i="6" s="1"/>
  <c r="U250" i="6" a="1"/>
  <c r="U250" i="6" s="1"/>
  <c r="U251" i="6" a="1"/>
  <c r="U251" i="6" s="1"/>
  <c r="U252" i="6" a="1"/>
  <c r="U252" i="6" s="1"/>
  <c r="U253" i="6" a="1"/>
  <c r="U253" i="6" s="1"/>
  <c r="U254" i="6" a="1"/>
  <c r="U254" i="6" s="1"/>
  <c r="U255" i="6" a="1"/>
  <c r="U255" i="6" s="1"/>
  <c r="U257" i="6" a="1"/>
  <c r="U257" i="6" s="1"/>
  <c r="U258" i="6" a="1"/>
  <c r="U258" i="6" s="1"/>
  <c r="U259" i="6" a="1"/>
  <c r="U259" i="6" s="1"/>
  <c r="U260" i="6" a="1"/>
  <c r="U260" i="6" s="1"/>
  <c r="U261" i="6" a="1"/>
  <c r="U261" i="6" s="1"/>
  <c r="U262" i="6" a="1"/>
  <c r="U262" i="6" s="1"/>
  <c r="U263" i="6" a="1"/>
  <c r="U263" i="6" s="1"/>
  <c r="U264" i="6" a="1"/>
  <c r="U264" i="6" s="1"/>
  <c r="U265" i="6" a="1"/>
  <c r="U265" i="6" s="1"/>
  <c r="U266" i="6" a="1"/>
  <c r="U266" i="6" s="1"/>
  <c r="U267" i="6" a="1"/>
  <c r="U267" i="6" s="1"/>
  <c r="U268" i="6" a="1"/>
  <c r="U268" i="6" s="1"/>
  <c r="U269" i="6" a="1"/>
  <c r="U269" i="6" s="1"/>
  <c r="U270" i="6" a="1"/>
  <c r="U270" i="6" s="1"/>
  <c r="U271" i="6" a="1"/>
  <c r="U271" i="6"/>
  <c r="U272" i="6" a="1"/>
  <c r="U272" i="6"/>
  <c r="U273" i="6" a="1"/>
  <c r="U273" i="6"/>
  <c r="U274" i="6" a="1"/>
  <c r="U274" i="6" s="1"/>
  <c r="U275" i="6" a="1"/>
  <c r="U275" i="6" s="1"/>
  <c r="U276" i="6" a="1"/>
  <c r="U276" i="6" s="1"/>
  <c r="U277" i="6" a="1"/>
  <c r="U277" i="6" s="1"/>
  <c r="U278" i="6" a="1"/>
  <c r="U278" i="6" s="1"/>
  <c r="U279" i="6" a="1"/>
  <c r="U279" i="6" s="1"/>
  <c r="U280" i="6" a="1"/>
  <c r="U280" i="6" s="1"/>
  <c r="U281" i="6" a="1"/>
  <c r="U281" i="6" s="1"/>
  <c r="U282" i="6" a="1"/>
  <c r="U282" i="6" s="1"/>
  <c r="U283" i="6" a="1"/>
  <c r="U283" i="6" s="1"/>
  <c r="U284" i="6" a="1"/>
  <c r="U284" i="6" s="1"/>
  <c r="U285" i="6" a="1"/>
  <c r="U285" i="6" s="1"/>
  <c r="U286" i="6" a="1"/>
  <c r="U286" i="6" s="1"/>
  <c r="U287" i="6" a="1"/>
  <c r="U287" i="6"/>
  <c r="U288" i="6" a="1"/>
  <c r="U288" i="6"/>
  <c r="U289" i="6" a="1"/>
  <c r="U289" i="6"/>
  <c r="U290" i="6" a="1"/>
  <c r="U290" i="6"/>
  <c r="U291" i="6" a="1"/>
  <c r="U291" i="6"/>
  <c r="U292" i="6" a="1"/>
  <c r="U292" i="6"/>
  <c r="U293" i="6" a="1"/>
  <c r="U293" i="6"/>
  <c r="U294" i="6" a="1"/>
  <c r="U294" i="6"/>
  <c r="U295" i="6" a="1"/>
  <c r="U295" i="6"/>
  <c r="U296" i="6" a="1"/>
  <c r="U296" i="6"/>
  <c r="U297" i="6" a="1"/>
  <c r="U297" i="6"/>
  <c r="U298" i="6" a="1"/>
  <c r="U298" i="6"/>
  <c r="U299" i="6" a="1"/>
  <c r="U299" i="6" s="1"/>
  <c r="U300" i="6" a="1"/>
  <c r="U300" i="6" s="1"/>
  <c r="U301" i="6" a="1"/>
  <c r="U301" i="6"/>
  <c r="U302" i="6" a="1"/>
  <c r="U302" i="6"/>
  <c r="U303" i="6" a="1"/>
  <c r="U303" i="6" s="1"/>
  <c r="U304" i="6" a="1"/>
  <c r="U304" i="6" s="1"/>
  <c r="U305" i="6" a="1"/>
  <c r="U305" i="6"/>
  <c r="U306" i="6" a="1"/>
  <c r="U306" i="6"/>
  <c r="U307" i="6" a="1"/>
  <c r="U307" i="6" s="1"/>
  <c r="U308" i="6" a="1"/>
  <c r="U308" i="6" s="1"/>
  <c r="U309" i="6" a="1"/>
  <c r="U309" i="6"/>
  <c r="U310" i="6" a="1"/>
  <c r="U310" i="6"/>
  <c r="U311" i="6" a="1"/>
  <c r="U311" i="6" s="1"/>
  <c r="U312" i="6" a="1"/>
  <c r="U312" i="6" s="1"/>
  <c r="U313" i="6" a="1"/>
  <c r="U313" i="6"/>
  <c r="U314" i="6" a="1"/>
  <c r="U314" i="6"/>
  <c r="U315" i="6" a="1"/>
  <c r="U315" i="6" s="1"/>
  <c r="U316" i="6" a="1"/>
  <c r="U316" i="6" s="1"/>
  <c r="U317" i="6" a="1"/>
  <c r="U317" i="6"/>
  <c r="U318" i="6" a="1"/>
  <c r="U318" i="6"/>
  <c r="U319" i="6" a="1"/>
  <c r="U319" i="6" s="1"/>
  <c r="U320" i="6" a="1"/>
  <c r="U320" i="6" s="1"/>
  <c r="U321" i="6" a="1"/>
  <c r="U321" i="6"/>
  <c r="U322" i="6" a="1"/>
  <c r="U322" i="6"/>
  <c r="U323" i="6" a="1"/>
  <c r="U323" i="6" s="1"/>
  <c r="U324" i="6" a="1"/>
  <c r="U324" i="6" s="1"/>
  <c r="U325" i="6" a="1"/>
  <c r="U325" i="6"/>
  <c r="U326" i="6" a="1"/>
  <c r="U326" i="6"/>
  <c r="U327" i="6" a="1"/>
  <c r="U327" i="6" s="1"/>
  <c r="U328" i="6" a="1"/>
  <c r="U328" i="6" s="1"/>
  <c r="U329" i="6" a="1"/>
  <c r="U329" i="6"/>
  <c r="U330" i="6" a="1"/>
  <c r="U330" i="6"/>
  <c r="U331" i="6" a="1"/>
  <c r="U331" i="6" s="1"/>
  <c r="U332" i="6" a="1"/>
  <c r="U332" i="6" s="1"/>
  <c r="U333" i="6" a="1"/>
  <c r="U333" i="6"/>
  <c r="U334" i="6" a="1"/>
  <c r="U334" i="6" s="1"/>
  <c r="U335" i="6" a="1"/>
  <c r="U335" i="6" s="1"/>
  <c r="U336" i="6" a="1"/>
  <c r="U336" i="6"/>
  <c r="U337" i="6" a="1"/>
  <c r="U337" i="6"/>
  <c r="U338" i="6" a="1"/>
  <c r="U338" i="6" s="1"/>
  <c r="U339" i="6" a="1"/>
  <c r="U339" i="6"/>
  <c r="U340" i="6" a="1"/>
  <c r="U340" i="6" s="1"/>
  <c r="U341" i="6" a="1"/>
  <c r="U341" i="6" s="1"/>
  <c r="U342" i="6" a="1"/>
  <c r="U342" i="6" s="1"/>
  <c r="U343" i="6" a="1"/>
  <c r="U343" i="6" s="1"/>
  <c r="U344" i="6" a="1"/>
  <c r="U344" i="6" s="1"/>
  <c r="U345" i="6" a="1"/>
  <c r="U345" i="6"/>
  <c r="U346" i="6" a="1"/>
  <c r="U346" i="6" s="1"/>
  <c r="U347" i="6" a="1"/>
  <c r="U347" i="6"/>
  <c r="U348" i="6" a="1"/>
  <c r="U348" i="6"/>
  <c r="U349" i="6" a="1"/>
  <c r="U349" i="6" s="1"/>
  <c r="U350" i="6" a="1"/>
  <c r="U350" i="6" s="1"/>
  <c r="U351" i="6" a="1"/>
  <c r="U351" i="6"/>
  <c r="U352" i="6" a="1"/>
  <c r="U352" i="6" s="1"/>
  <c r="U353" i="6" a="1"/>
  <c r="U353" i="6"/>
  <c r="U354" i="6" a="1"/>
  <c r="U354" i="6" s="1"/>
  <c r="U355" i="6" a="1"/>
  <c r="U355" i="6" s="1"/>
  <c r="U356" i="6" a="1"/>
  <c r="U356" i="6" s="1"/>
  <c r="U357" i="6" a="1"/>
  <c r="U357" i="6"/>
  <c r="U358" i="6" a="1"/>
  <c r="U358" i="6" s="1"/>
  <c r="U359" i="6" a="1"/>
  <c r="U359" i="6"/>
  <c r="U360" i="6" a="1"/>
  <c r="U360" i="6" s="1"/>
  <c r="U361" i="6" a="1"/>
  <c r="U361" i="6"/>
  <c r="U362" i="6" a="1"/>
  <c r="U362" i="6" s="1"/>
  <c r="U363" i="6" a="1"/>
  <c r="U363" i="6" s="1"/>
  <c r="U364" i="6" a="1"/>
  <c r="U364" i="6" s="1"/>
  <c r="U365" i="6" a="1"/>
  <c r="U365" i="6"/>
  <c r="U366" i="6" a="1"/>
  <c r="U366" i="6" s="1"/>
  <c r="U367" i="6" a="1"/>
  <c r="U367" i="6" s="1"/>
  <c r="U368" i="6" a="1"/>
  <c r="U368" i="6" s="1"/>
  <c r="U369" i="6" a="1"/>
  <c r="U369" i="6" s="1"/>
  <c r="U370" i="6" a="1"/>
  <c r="U370" i="6" s="1"/>
  <c r="U371" i="6" a="1"/>
  <c r="U371" i="6" s="1"/>
  <c r="U372" i="6" a="1"/>
  <c r="U372" i="6" s="1"/>
  <c r="U373" i="6" a="1"/>
  <c r="U373" i="6" s="1"/>
  <c r="U375" i="6" a="1"/>
  <c r="U375" i="6" s="1"/>
  <c r="U376" i="6" a="1"/>
  <c r="U376" i="6" s="1"/>
  <c r="U377" i="6" a="1"/>
  <c r="U377" i="6"/>
  <c r="U378" i="6" a="1"/>
  <c r="U378" i="6" s="1"/>
  <c r="U379" i="6" a="1"/>
  <c r="U379" i="6" s="1"/>
  <c r="U380" i="6" a="1"/>
  <c r="U380" i="6" s="1"/>
  <c r="U381" i="6" a="1"/>
  <c r="U381" i="6" s="1"/>
  <c r="U382" i="6" a="1"/>
  <c r="U382" i="6" s="1"/>
  <c r="U383" i="6" a="1"/>
  <c r="U383" i="6"/>
  <c r="U384" i="6" a="1"/>
  <c r="U384" i="6" s="1"/>
  <c r="U385" i="6" a="1"/>
  <c r="U385" i="6"/>
  <c r="U386" i="6" a="1"/>
  <c r="U386" i="6" s="1"/>
  <c r="U387" i="6" a="1"/>
  <c r="U387" i="6" s="1"/>
  <c r="U388" i="6" a="1"/>
  <c r="U388" i="6" s="1"/>
  <c r="U389" i="6" a="1"/>
  <c r="U389" i="6"/>
  <c r="U390" i="6" a="1"/>
  <c r="U390" i="6" s="1"/>
  <c r="U391" i="6" a="1"/>
  <c r="U391" i="6"/>
  <c r="U392" i="6" a="1"/>
  <c r="U392" i="6" s="1"/>
  <c r="U393" i="6" a="1"/>
  <c r="U393" i="6"/>
  <c r="U394" i="6" a="1"/>
  <c r="U394" i="6" s="1"/>
  <c r="U395" i="6" a="1"/>
  <c r="U395" i="6" s="1"/>
  <c r="U396" i="6" a="1"/>
  <c r="U396" i="6" s="1"/>
  <c r="U397" i="6" a="1"/>
  <c r="U397" i="6" s="1"/>
  <c r="U398" i="6" a="1"/>
  <c r="U398" i="6" s="1"/>
  <c r="U399" i="6" a="1"/>
  <c r="U399" i="6" s="1"/>
  <c r="U400" i="6" a="1"/>
  <c r="U400" i="6" s="1"/>
  <c r="U401" i="6" a="1"/>
  <c r="U401" i="6" s="1"/>
  <c r="U402" i="6" a="1"/>
  <c r="U402" i="6" s="1"/>
  <c r="U403" i="6" a="1"/>
  <c r="U403" i="6" s="1"/>
  <c r="U404" i="6" a="1"/>
  <c r="U404" i="6" s="1"/>
  <c r="U405" i="6" a="1"/>
  <c r="U405" i="6" s="1"/>
  <c r="U2" i="2" a="1"/>
  <c r="U2" i="2" s="1"/>
  <c r="U3" i="2" a="1"/>
  <c r="U3" i="2" s="1"/>
  <c r="U4" i="2" a="1"/>
  <c r="U4" i="2" s="1"/>
  <c r="U5" i="2" a="1"/>
  <c r="U5" i="2" s="1"/>
  <c r="U6" i="2" a="1"/>
  <c r="U6" i="2" s="1"/>
  <c r="U7" i="2" a="1"/>
  <c r="U7" i="2" s="1"/>
  <c r="U8" i="2" a="1"/>
  <c r="U8" i="2" s="1"/>
  <c r="U9" i="2" a="1"/>
  <c r="U9" i="2" s="1"/>
  <c r="U10" i="2" a="1"/>
  <c r="U10" i="2" s="1"/>
  <c r="U11" i="2" a="1"/>
  <c r="U11" i="2" s="1"/>
  <c r="U12" i="2" a="1"/>
  <c r="U12" i="2" s="1"/>
  <c r="U13" i="2" a="1"/>
  <c r="U13" i="2" s="1"/>
  <c r="U14" i="2" a="1"/>
  <c r="U14" i="2" s="1"/>
  <c r="U15" i="2" a="1"/>
  <c r="U15" i="2" s="1"/>
  <c r="U16" i="2" a="1"/>
  <c r="U16" i="2" s="1"/>
  <c r="U17" i="2" a="1"/>
  <c r="U17" i="2" s="1"/>
  <c r="U18" i="2" a="1"/>
  <c r="U18" i="2" s="1"/>
  <c r="U19" i="2" a="1"/>
  <c r="U19" i="2" s="1"/>
  <c r="U20" i="2" a="1"/>
  <c r="U20" i="2" s="1"/>
  <c r="U21" i="2" a="1"/>
  <c r="U21" i="2" s="1"/>
  <c r="U22" i="2" a="1"/>
  <c r="U22" i="2" s="1"/>
  <c r="U23" i="2" a="1"/>
  <c r="U23" i="2" s="1"/>
  <c r="U24" i="2" a="1"/>
  <c r="U24" i="2" s="1"/>
  <c r="U25" i="2" a="1"/>
  <c r="U25" i="2" s="1"/>
  <c r="U26" i="2" a="1"/>
  <c r="U26" i="2" s="1"/>
  <c r="U27" i="2" a="1"/>
  <c r="U27" i="2" s="1"/>
  <c r="U28" i="2" a="1"/>
  <c r="U28" i="2" s="1"/>
  <c r="U29" i="2" a="1"/>
  <c r="U29" i="2" s="1"/>
  <c r="U30" i="2" a="1"/>
  <c r="U30" i="2" s="1"/>
  <c r="U31" i="2" a="1"/>
  <c r="U31" i="2" s="1"/>
  <c r="U32" i="2" a="1"/>
  <c r="U32" i="2" s="1"/>
  <c r="U33" i="2" a="1"/>
  <c r="U33" i="2" s="1"/>
  <c r="U34" i="2" a="1"/>
  <c r="U34" i="2" s="1"/>
  <c r="U35" i="2" a="1"/>
  <c r="U35" i="2" s="1"/>
  <c r="U36" i="2" a="1"/>
  <c r="U36" i="2" s="1"/>
  <c r="U37" i="2" a="1"/>
  <c r="U37" i="2" s="1"/>
  <c r="U38" i="2" a="1"/>
  <c r="U38" i="2" s="1"/>
  <c r="U39" i="2" a="1"/>
  <c r="U39" i="2" s="1"/>
  <c r="U40" i="2" a="1"/>
  <c r="U40" i="2" s="1"/>
  <c r="U41" i="2" a="1"/>
  <c r="U41" i="2" s="1"/>
  <c r="U42" i="2" a="1"/>
  <c r="U42" i="2" s="1"/>
  <c r="U43" i="2" a="1"/>
  <c r="U43" i="2" s="1"/>
  <c r="U44" i="2" a="1"/>
  <c r="U44" i="2" s="1"/>
  <c r="U45" i="2" a="1"/>
  <c r="U45" i="2" s="1"/>
  <c r="U46" i="2" a="1"/>
  <c r="U46" i="2" s="1"/>
  <c r="U47" i="2" a="1"/>
  <c r="U47" i="2" s="1"/>
  <c r="U48" i="2" a="1"/>
  <c r="U48" i="2" s="1"/>
  <c r="U49" i="2" a="1"/>
  <c r="U49" i="2" s="1"/>
  <c r="U50" i="2" a="1"/>
  <c r="U50" i="2" s="1"/>
  <c r="U51" i="2" a="1"/>
  <c r="U51" i="2" s="1"/>
  <c r="U52" i="2" a="1"/>
  <c r="U52" i="2" s="1"/>
  <c r="U53" i="2" a="1"/>
  <c r="U53" i="2" s="1"/>
  <c r="U54" i="2" a="1"/>
  <c r="U54" i="2" s="1"/>
  <c r="U55" i="2" a="1"/>
  <c r="U55" i="2" s="1"/>
  <c r="U56" i="2" a="1"/>
  <c r="U56" i="2" s="1"/>
  <c r="U57" i="2" a="1"/>
  <c r="U57" i="2" s="1"/>
  <c r="U58" i="2" a="1"/>
  <c r="U58" i="2" s="1"/>
  <c r="U59" i="2" a="1"/>
  <c r="U59" i="2" s="1"/>
  <c r="U60" i="2" a="1"/>
  <c r="U60" i="2" s="1"/>
  <c r="U61" i="2" a="1"/>
  <c r="U61" i="2" s="1"/>
  <c r="U62" i="2" a="1"/>
  <c r="U62" i="2" s="1"/>
  <c r="U63" i="2" a="1"/>
  <c r="U63" i="2" s="1"/>
  <c r="U64" i="2" a="1"/>
  <c r="U64" i="2" s="1"/>
  <c r="U65" i="2" a="1"/>
  <c r="U65" i="2" s="1"/>
  <c r="U66" i="2" a="1"/>
  <c r="U66" i="2" s="1"/>
  <c r="U67" i="2" a="1"/>
  <c r="U67" i="2" s="1"/>
  <c r="U68" i="2" a="1"/>
  <c r="U68" i="2" s="1"/>
  <c r="U69" i="2" a="1"/>
  <c r="U69" i="2" s="1"/>
  <c r="U70" i="2" a="1"/>
  <c r="U70" i="2" s="1"/>
  <c r="U71" i="2" a="1"/>
  <c r="U71" i="2" s="1"/>
  <c r="U72" i="2" a="1"/>
  <c r="U72" i="2" s="1"/>
  <c r="U73" i="2" a="1"/>
  <c r="U73" i="2" s="1"/>
  <c r="U74" i="2" a="1"/>
  <c r="U74" i="2" s="1"/>
  <c r="U75" i="2" a="1"/>
  <c r="U75" i="2" s="1"/>
  <c r="U76" i="2" a="1"/>
  <c r="U76" i="2" s="1"/>
  <c r="U77" i="2" a="1"/>
  <c r="U77" i="2" s="1"/>
  <c r="U78" i="2" a="1"/>
  <c r="U78" i="2" s="1"/>
  <c r="U79" i="2" a="1"/>
  <c r="U79" i="2" s="1"/>
  <c r="U80" i="2" a="1"/>
  <c r="U80" i="2" s="1"/>
  <c r="U81" i="2" a="1"/>
  <c r="U81" i="2" s="1"/>
  <c r="U82" i="2" a="1"/>
  <c r="U82" i="2" s="1"/>
  <c r="U83" i="2" a="1"/>
  <c r="U83" i="2" s="1"/>
  <c r="U84" i="2" a="1"/>
  <c r="U84" i="2" s="1"/>
  <c r="U85" i="2" a="1"/>
  <c r="U85" i="2" s="1"/>
  <c r="U86" i="2" a="1"/>
  <c r="U86" i="2" s="1"/>
  <c r="U87" i="2" a="1"/>
  <c r="U87" i="2" s="1"/>
  <c r="U88" i="2" a="1"/>
  <c r="U88" i="2" s="1"/>
  <c r="U89" i="2" a="1"/>
  <c r="U89" i="2" s="1"/>
  <c r="U90" i="2" a="1"/>
  <c r="U90" i="2" s="1"/>
  <c r="U91" i="2" a="1"/>
  <c r="U91" i="2" s="1"/>
  <c r="U92" i="2" a="1"/>
  <c r="U92" i="2" s="1"/>
  <c r="U93" i="2" a="1"/>
  <c r="U93" i="2" s="1"/>
  <c r="U94" i="2" a="1"/>
  <c r="U94" i="2" s="1"/>
  <c r="U95" i="2" a="1"/>
  <c r="U95" i="2" s="1"/>
  <c r="U96" i="2" a="1"/>
  <c r="U96" i="2" s="1"/>
  <c r="U97" i="2" a="1"/>
  <c r="U97" i="2" s="1"/>
  <c r="U98" i="2" a="1"/>
  <c r="U98" i="2" s="1"/>
  <c r="U99" i="2" a="1"/>
  <c r="U99" i="2" s="1"/>
  <c r="U100" i="2" a="1"/>
  <c r="U100" i="2" s="1"/>
  <c r="U101" i="2" a="1"/>
  <c r="U101" i="2" s="1"/>
  <c r="U102" i="2" a="1"/>
  <c r="U102" i="2" s="1"/>
  <c r="U103" i="2" a="1"/>
  <c r="U103" i="2" s="1"/>
  <c r="U104" i="2" a="1"/>
  <c r="U104" i="2" s="1"/>
  <c r="U105" i="2" a="1"/>
  <c r="U105" i="2" s="1"/>
  <c r="U106" i="2" a="1"/>
  <c r="U106" i="2" s="1"/>
  <c r="U107" i="2" a="1"/>
  <c r="U107" i="2" s="1"/>
  <c r="U108" i="2" a="1"/>
  <c r="U108" i="2" s="1"/>
  <c r="U109" i="2" a="1"/>
  <c r="U109" i="2" s="1"/>
  <c r="U110" i="2" a="1"/>
  <c r="U110" i="2" s="1"/>
  <c r="U111" i="2" a="1"/>
  <c r="U111" i="2" s="1"/>
  <c r="U112" i="2" a="1"/>
  <c r="U112" i="2" s="1"/>
  <c r="U113" i="2" a="1"/>
  <c r="U113" i="2" s="1"/>
  <c r="U114" i="2" a="1"/>
  <c r="U114" i="2" s="1"/>
  <c r="U115" i="2" a="1"/>
  <c r="U115" i="2" s="1"/>
  <c r="U116" i="2" a="1"/>
  <c r="U116" i="2" s="1"/>
  <c r="U117" i="2" a="1"/>
  <c r="U117" i="2" s="1"/>
  <c r="U118" i="2" a="1"/>
  <c r="U118" i="2" s="1"/>
  <c r="U119" i="2" a="1"/>
  <c r="U119" i="2" s="1"/>
  <c r="U120" i="2" a="1"/>
  <c r="U120" i="2" s="1"/>
  <c r="U121" i="2" a="1"/>
  <c r="U121" i="2" s="1"/>
  <c r="U122" i="2" a="1"/>
  <c r="U122" i="2" s="1"/>
  <c r="U123" i="2" a="1"/>
  <c r="U123" i="2" s="1"/>
  <c r="U124" i="2" a="1"/>
  <c r="U124" i="2" s="1"/>
  <c r="U125" i="2" a="1"/>
  <c r="U125" i="2" s="1"/>
  <c r="U126" i="2" a="1"/>
  <c r="U126" i="2" s="1"/>
  <c r="U127" i="2" a="1"/>
  <c r="U127" i="2" s="1"/>
  <c r="U128" i="2" a="1"/>
  <c r="U128" i="2" s="1"/>
  <c r="U129" i="2" a="1"/>
  <c r="U129" i="2" s="1"/>
  <c r="U130" i="2" a="1"/>
  <c r="U130" i="2" s="1"/>
  <c r="U131" i="2" a="1"/>
  <c r="U131" i="2" s="1"/>
  <c r="U132" i="2" a="1"/>
  <c r="U132" i="2" s="1"/>
  <c r="U133" i="2" a="1"/>
  <c r="U133" i="2" s="1"/>
  <c r="U134" i="2" a="1"/>
  <c r="U134" i="2" s="1"/>
  <c r="U135" i="2" a="1"/>
  <c r="U135" i="2" s="1"/>
  <c r="U136" i="2" a="1"/>
  <c r="U136" i="2" s="1"/>
  <c r="U137" i="2" a="1"/>
  <c r="U137" i="2" s="1"/>
  <c r="U138" i="2" a="1"/>
  <c r="U138" i="2" s="1"/>
  <c r="U139" i="2" a="1"/>
  <c r="U139" i="2" s="1"/>
  <c r="U140" i="2" a="1"/>
  <c r="U140" i="2" s="1"/>
  <c r="U141" i="2" a="1"/>
  <c r="U141" i="2" s="1"/>
  <c r="U142" i="2" a="1"/>
  <c r="U142" i="2" s="1"/>
  <c r="U143" i="2" a="1"/>
  <c r="U143" i="2" s="1"/>
  <c r="U144" i="2" a="1"/>
  <c r="U144" i="2" s="1"/>
  <c r="U145" i="2" a="1"/>
  <c r="U145" i="2" s="1"/>
  <c r="U146" i="2" a="1"/>
  <c r="U146" i="2" s="1"/>
  <c r="U147" i="2" a="1"/>
  <c r="U147" i="2" s="1"/>
  <c r="U148" i="2" a="1"/>
  <c r="U148" i="2" s="1"/>
  <c r="U149" i="2" a="1"/>
  <c r="U149" i="2" s="1"/>
  <c r="U150" i="2" a="1"/>
  <c r="U150" i="2" s="1"/>
  <c r="U151" i="2" a="1"/>
  <c r="U151" i="2" s="1"/>
  <c r="U152" i="2" a="1"/>
  <c r="U152" i="2" s="1"/>
  <c r="U153" i="2" a="1"/>
  <c r="U153" i="2" s="1"/>
  <c r="U154" i="2" a="1"/>
  <c r="U154" i="2" s="1"/>
  <c r="U155" i="2" a="1"/>
  <c r="U155" i="2" s="1"/>
  <c r="U156" i="2" a="1"/>
  <c r="U156" i="2" s="1"/>
  <c r="U157" i="2" a="1"/>
  <c r="U157" i="2" s="1"/>
  <c r="U158" i="2" a="1"/>
  <c r="U158" i="2" s="1"/>
  <c r="U159" i="2" a="1"/>
  <c r="U159" i="2" s="1"/>
  <c r="U160" i="2" a="1"/>
  <c r="U160" i="2" s="1"/>
  <c r="U161" i="2" a="1"/>
  <c r="U161" i="2" s="1"/>
  <c r="U162" i="2" a="1"/>
  <c r="U162" i="2" s="1"/>
  <c r="U163" i="2" a="1"/>
  <c r="U163" i="2" s="1"/>
  <c r="U164" i="2" a="1"/>
  <c r="U164" i="2" s="1"/>
  <c r="U165" i="2" a="1"/>
  <c r="U165" i="2" s="1"/>
  <c r="U166" i="2" a="1"/>
  <c r="U166" i="2" s="1"/>
  <c r="U167" i="2" a="1"/>
  <c r="U167" i="2" s="1"/>
  <c r="U168" i="2" a="1"/>
  <c r="U168" i="2" s="1"/>
  <c r="U169" i="2" a="1"/>
  <c r="U169" i="2" s="1"/>
  <c r="U170" i="2" a="1"/>
  <c r="U170" i="2" s="1"/>
  <c r="U171" i="2" a="1"/>
  <c r="U171" i="2" s="1"/>
  <c r="U172" i="2" a="1"/>
  <c r="U172" i="2" s="1"/>
  <c r="U173" i="2" a="1"/>
  <c r="U173" i="2" s="1"/>
  <c r="U174" i="2" a="1"/>
  <c r="U174" i="2" s="1"/>
  <c r="U175" i="2" a="1"/>
  <c r="U175" i="2" s="1"/>
  <c r="U176" i="2" a="1"/>
  <c r="U176" i="2" s="1"/>
  <c r="U177" i="2" a="1"/>
  <c r="U177" i="2" s="1"/>
  <c r="U178" i="2" a="1"/>
  <c r="U178" i="2" s="1"/>
  <c r="U179" i="2" a="1"/>
  <c r="U179" i="2" s="1"/>
  <c r="U180" i="2" a="1"/>
  <c r="U180" i="2" s="1"/>
  <c r="U181" i="2" a="1"/>
  <c r="U181" i="2" s="1"/>
  <c r="U182" i="2" a="1"/>
  <c r="U182" i="2" s="1"/>
  <c r="U183" i="2" a="1"/>
  <c r="U183" i="2" s="1"/>
  <c r="U184" i="2" a="1"/>
  <c r="U184" i="2" s="1"/>
  <c r="U185" i="2" a="1"/>
  <c r="U185" i="2" s="1"/>
  <c r="U186" i="2" a="1"/>
  <c r="U186" i="2" s="1"/>
  <c r="U187" i="2" a="1"/>
  <c r="U187" i="2" s="1"/>
  <c r="U188" i="2" a="1"/>
  <c r="U188" i="2" s="1"/>
  <c r="U189" i="2" a="1"/>
  <c r="U189" i="2" s="1"/>
  <c r="U190" i="2" a="1"/>
  <c r="U190" i="2" s="1"/>
  <c r="U191" i="2" a="1"/>
  <c r="U191" i="2" s="1"/>
  <c r="U192" i="2" a="1"/>
  <c r="U192" i="2" s="1"/>
  <c r="U193" i="2" a="1"/>
  <c r="U193" i="2" s="1"/>
  <c r="U194" i="2" a="1"/>
  <c r="U194" i="2" s="1"/>
  <c r="U195" i="2" a="1"/>
  <c r="U195" i="2" s="1"/>
  <c r="U196" i="2" a="1"/>
  <c r="U196" i="2" s="1"/>
  <c r="U197" i="2" a="1"/>
  <c r="U197" i="2" s="1"/>
  <c r="U198" i="2" a="1"/>
  <c r="U198" i="2" s="1"/>
  <c r="U199" i="2" a="1"/>
  <c r="U199" i="2" s="1"/>
  <c r="U200" i="2" a="1"/>
  <c r="U200" i="2" s="1"/>
  <c r="U201" i="2" a="1"/>
  <c r="U201" i="2" s="1"/>
  <c r="U202" i="2" a="1"/>
  <c r="U202" i="2" s="1"/>
  <c r="U203" i="2" a="1"/>
  <c r="U203" i="2" s="1"/>
  <c r="U204" i="2" a="1"/>
  <c r="U204" i="2" s="1"/>
  <c r="U205" i="2" a="1"/>
  <c r="U205" i="2" s="1"/>
  <c r="U206" i="2" a="1"/>
  <c r="U206" i="2" s="1"/>
  <c r="U207" i="2" a="1"/>
  <c r="U207" i="2" s="1"/>
  <c r="U208" i="2" a="1"/>
  <c r="U208" i="2" s="1"/>
  <c r="U209" i="2" a="1"/>
  <c r="U209" i="2" s="1"/>
  <c r="U210" i="2" a="1"/>
  <c r="U210" i="2" s="1"/>
  <c r="U211" i="2" a="1"/>
  <c r="U211" i="2" s="1"/>
  <c r="U212" i="2" a="1"/>
  <c r="U212" i="2" s="1"/>
  <c r="U213" i="2" a="1"/>
  <c r="U213" i="2" s="1"/>
  <c r="U214" i="2" a="1"/>
  <c r="U214" i="2" s="1"/>
  <c r="U215" i="2" a="1"/>
  <c r="U215" i="2" s="1"/>
  <c r="U216" i="2" a="1"/>
  <c r="U216" i="2" s="1"/>
  <c r="U217" i="2" a="1"/>
  <c r="U217" i="2" s="1"/>
  <c r="U218" i="2" a="1"/>
  <c r="U218" i="2" s="1"/>
  <c r="U219" i="2" a="1"/>
  <c r="U219" i="2" s="1"/>
  <c r="U220" i="2" a="1"/>
  <c r="U220" i="2" s="1"/>
  <c r="U221" i="2" a="1"/>
  <c r="U221" i="2" s="1"/>
  <c r="U222" i="2" a="1"/>
  <c r="U222" i="2" s="1"/>
  <c r="U223" i="2" a="1"/>
  <c r="U223" i="2" s="1"/>
  <c r="U224" i="2" a="1"/>
  <c r="U224" i="2" s="1"/>
  <c r="U225" i="2" a="1"/>
  <c r="U225" i="2" s="1"/>
  <c r="U226" i="2" a="1"/>
  <c r="U226" i="2" s="1"/>
  <c r="U227" i="2" a="1"/>
  <c r="U227" i="2" s="1"/>
  <c r="U228" i="2" a="1"/>
  <c r="U228" i="2" s="1"/>
  <c r="U230" i="2" a="1"/>
  <c r="U230" i="2" s="1"/>
  <c r="U231" i="2" a="1"/>
  <c r="U231" i="2" s="1"/>
  <c r="U232" i="2" a="1"/>
  <c r="U232" i="2" s="1"/>
  <c r="U233" i="2" a="1"/>
  <c r="U233" i="2" s="1"/>
  <c r="U234" i="2" a="1"/>
  <c r="U234" i="2" s="1"/>
  <c r="U235" i="2" a="1"/>
  <c r="U235" i="2" s="1"/>
  <c r="U236" i="2" a="1"/>
  <c r="U236" i="2" s="1"/>
  <c r="U237" i="2" a="1"/>
  <c r="U237" i="2" s="1"/>
  <c r="U238" i="2" a="1"/>
  <c r="U238" i="2" s="1"/>
  <c r="U239" i="2" a="1"/>
  <c r="U239" i="2" s="1"/>
  <c r="U240" i="2" a="1"/>
  <c r="U240" i="2" s="1"/>
  <c r="U241" i="2" a="1"/>
  <c r="U241" i="2" s="1"/>
  <c r="U242" i="2" a="1"/>
  <c r="U242" i="2" s="1"/>
  <c r="U243" i="2" a="1"/>
  <c r="U243" i="2" s="1"/>
  <c r="U244" i="2" a="1"/>
  <c r="U244" i="2" s="1"/>
  <c r="U245" i="2" a="1"/>
  <c r="U245" i="2" s="1"/>
  <c r="U246" i="2" a="1"/>
  <c r="U246" i="2" s="1"/>
  <c r="U247" i="2" a="1"/>
  <c r="U247" i="2" s="1"/>
  <c r="U249" i="2" a="1"/>
  <c r="U249" i="2" s="1"/>
  <c r="U250" i="2" a="1"/>
  <c r="U250" i="2" s="1"/>
  <c r="U251" i="2" a="1"/>
  <c r="U251" i="2" s="1"/>
  <c r="U252" i="2" a="1"/>
  <c r="U252" i="2" s="1"/>
  <c r="U253" i="2" a="1"/>
  <c r="U253" i="2" s="1"/>
  <c r="U254" i="2" a="1"/>
  <c r="U254" i="2" s="1"/>
  <c r="U255" i="2" a="1"/>
  <c r="U255" i="2" s="1"/>
  <c r="U256" i="2" a="1"/>
  <c r="U256" i="2" s="1"/>
  <c r="U257" i="2" a="1"/>
  <c r="U257" i="2" s="1"/>
  <c r="U258" i="2" a="1"/>
  <c r="U258" i="2" s="1"/>
  <c r="U259" i="2" a="1"/>
  <c r="U259" i="2" s="1"/>
  <c r="U260" i="2" a="1"/>
  <c r="U260" i="2" s="1"/>
  <c r="U261" i="2" a="1"/>
  <c r="U261" i="2" s="1"/>
  <c r="U262" i="2" a="1"/>
  <c r="U262" i="2" s="1"/>
  <c r="U263" i="2" a="1"/>
  <c r="U263" i="2" s="1"/>
  <c r="U264" i="2" a="1"/>
  <c r="U264" i="2" s="1"/>
  <c r="U265" i="2" a="1"/>
  <c r="U265" i="2" s="1"/>
  <c r="U266" i="2" a="1"/>
  <c r="U266" i="2" s="1"/>
  <c r="U267" i="2" a="1"/>
  <c r="U267" i="2" s="1"/>
  <c r="U268" i="2" a="1"/>
  <c r="U268" i="2" s="1"/>
  <c r="U269" i="2" a="1"/>
  <c r="U269" i="2" s="1"/>
  <c r="U270" i="2" a="1"/>
  <c r="U270" i="2" s="1"/>
  <c r="U271" i="2" a="1"/>
  <c r="U271" i="2" s="1"/>
  <c r="U272" i="2" a="1"/>
  <c r="U272" i="2" s="1"/>
  <c r="U273" i="2" a="1"/>
  <c r="U273" i="2" s="1"/>
  <c r="U274" i="2" a="1"/>
  <c r="U274" i="2" s="1"/>
  <c r="U275" i="2" a="1"/>
  <c r="U275" i="2" s="1"/>
  <c r="U276" i="2" a="1"/>
  <c r="U276" i="2" s="1"/>
  <c r="U277" i="2" a="1"/>
  <c r="U277" i="2" s="1"/>
  <c r="U278" i="2" a="1"/>
  <c r="U278" i="2" s="1"/>
  <c r="U279" i="2" a="1"/>
  <c r="U279" i="2" s="1"/>
  <c r="U280" i="2" a="1"/>
  <c r="U280" i="2" s="1"/>
  <c r="U281" i="2" a="1"/>
  <c r="U281" i="2" s="1"/>
  <c r="U282" i="2" a="1"/>
  <c r="U282" i="2" s="1"/>
  <c r="U283" i="2" a="1"/>
  <c r="U283" i="2" s="1"/>
  <c r="U284" i="2" a="1"/>
  <c r="U284" i="2" s="1"/>
  <c r="U285" i="2" a="1"/>
  <c r="U285" i="2" s="1"/>
  <c r="U286" i="2" a="1"/>
  <c r="U286" i="2" s="1"/>
  <c r="U287" i="2" a="1"/>
  <c r="U287" i="2" s="1"/>
  <c r="U288" i="2" a="1"/>
  <c r="U288" i="2" s="1"/>
  <c r="U289" i="2" a="1"/>
  <c r="U289" i="2" s="1"/>
  <c r="U290" i="2" a="1"/>
  <c r="U290" i="2" s="1"/>
  <c r="U291" i="2" a="1"/>
  <c r="U291" i="2" s="1"/>
  <c r="U292" i="2" a="1"/>
  <c r="U292" i="2" s="1"/>
  <c r="U293" i="2" a="1"/>
  <c r="U293" i="2" s="1"/>
  <c r="U294" i="2" a="1"/>
  <c r="U294" i="2" s="1"/>
  <c r="U295" i="2" a="1"/>
  <c r="U295" i="2" s="1"/>
  <c r="U296" i="2" a="1"/>
  <c r="U296" i="2" s="1"/>
  <c r="U297" i="2" a="1"/>
  <c r="U297" i="2" s="1"/>
  <c r="U298" i="2" a="1"/>
  <c r="U298" i="2" s="1"/>
  <c r="U299" i="2" a="1"/>
  <c r="U299" i="2" s="1"/>
  <c r="U300" i="2" a="1"/>
  <c r="U300" i="2" s="1"/>
  <c r="U301" i="2" a="1"/>
  <c r="U301" i="2" s="1"/>
  <c r="U302" i="2" a="1"/>
  <c r="U302" i="2" s="1"/>
  <c r="U303" i="2" a="1"/>
  <c r="U303" i="2" s="1"/>
  <c r="U304" i="2" a="1"/>
  <c r="U304" i="2" s="1"/>
  <c r="U305" i="2" a="1"/>
  <c r="U305" i="2" s="1"/>
  <c r="U306" i="2" a="1"/>
  <c r="U306" i="2" s="1"/>
  <c r="U307" i="2" a="1"/>
  <c r="U307" i="2" s="1"/>
  <c r="U308" i="2" a="1"/>
  <c r="U308" i="2" s="1"/>
  <c r="U309" i="2" a="1"/>
  <c r="U309" i="2" s="1"/>
  <c r="U310" i="2" a="1"/>
  <c r="U310" i="2" s="1"/>
  <c r="U311" i="2" a="1"/>
  <c r="U311" i="2" s="1"/>
  <c r="U312" i="2" a="1"/>
  <c r="U312" i="2" s="1"/>
  <c r="U313" i="2" a="1"/>
  <c r="U313" i="2" s="1"/>
  <c r="U314" i="2" a="1"/>
  <c r="U314" i="2" s="1"/>
  <c r="U315" i="2" a="1"/>
  <c r="U315" i="2" s="1"/>
  <c r="U316" i="2" a="1"/>
  <c r="U316" i="2" s="1"/>
  <c r="U317" i="2" a="1"/>
  <c r="U317" i="2" s="1"/>
  <c r="U318" i="2" a="1"/>
  <c r="U318" i="2" s="1"/>
  <c r="U319" i="2" a="1"/>
  <c r="U319" i="2" s="1"/>
  <c r="U320" i="2" a="1"/>
  <c r="U320" i="2" s="1"/>
  <c r="U321" i="2" a="1"/>
  <c r="U321" i="2" s="1"/>
  <c r="U322" i="2" a="1"/>
  <c r="U322" i="2" s="1"/>
  <c r="U323" i="2" a="1"/>
  <c r="U323" i="2" s="1"/>
  <c r="U324" i="2" a="1"/>
  <c r="U324" i="2" s="1"/>
  <c r="U325" i="2" a="1"/>
  <c r="U325" i="2" s="1"/>
  <c r="U326" i="2" a="1"/>
  <c r="U326" i="2" s="1"/>
  <c r="U327" i="2" a="1"/>
  <c r="U327" i="2" s="1"/>
  <c r="U328" i="2" a="1"/>
  <c r="U328" i="2" s="1"/>
  <c r="U329" i="2" a="1"/>
  <c r="U329" i="2" s="1"/>
  <c r="U330" i="2" a="1"/>
  <c r="U330" i="2" s="1"/>
  <c r="U331" i="2" a="1"/>
  <c r="U331" i="2" s="1"/>
  <c r="U332" i="2" a="1"/>
  <c r="U332" i="2" s="1"/>
  <c r="U333" i="2" a="1"/>
  <c r="U333" i="2" s="1"/>
  <c r="U334" i="2" a="1"/>
  <c r="U334" i="2" s="1"/>
  <c r="U335" i="2" a="1"/>
  <c r="U335" i="2" s="1"/>
  <c r="U336" i="2" a="1"/>
  <c r="U336" i="2" s="1"/>
  <c r="U337" i="2" a="1"/>
  <c r="U337" i="2" s="1"/>
  <c r="U338" i="2" a="1"/>
  <c r="U338" i="2" s="1"/>
  <c r="U339" i="2" a="1"/>
  <c r="U339" i="2" s="1"/>
  <c r="U340" i="2" a="1"/>
  <c r="U340" i="2" s="1"/>
  <c r="U341" i="2" a="1"/>
  <c r="U341" i="2" s="1"/>
  <c r="U342" i="2" a="1"/>
  <c r="U342" i="2" s="1"/>
  <c r="U343" i="2" a="1"/>
  <c r="U343" i="2" s="1"/>
  <c r="U344" i="2" a="1"/>
  <c r="U344" i="2" s="1"/>
  <c r="U345" i="2" a="1"/>
  <c r="U345" i="2" s="1"/>
  <c r="U346" i="2" a="1"/>
  <c r="U346" i="2" s="1"/>
  <c r="U347" i="2" a="1"/>
  <c r="U347" i="2" s="1"/>
  <c r="U348" i="2" a="1"/>
  <c r="U348" i="2" s="1"/>
  <c r="U349" i="2" a="1"/>
  <c r="U349" i="2" s="1"/>
  <c r="U350" i="2" a="1"/>
  <c r="U350" i="2" s="1"/>
  <c r="U351" i="2" a="1"/>
  <c r="U351" i="2" s="1"/>
  <c r="U352" i="2" a="1"/>
  <c r="U352" i="2" s="1"/>
  <c r="U353" i="2" a="1"/>
  <c r="U353" i="2" s="1"/>
  <c r="U354" i="2" a="1"/>
  <c r="U354" i="2" s="1"/>
  <c r="U355" i="2" a="1"/>
  <c r="U355" i="2" s="1"/>
  <c r="U356" i="2" a="1"/>
  <c r="U356" i="2" s="1"/>
  <c r="U357" i="2" a="1"/>
  <c r="U357" i="2" s="1"/>
  <c r="U358" i="2" a="1"/>
  <c r="U358" i="2" s="1"/>
  <c r="U359" i="2" a="1"/>
  <c r="U359" i="2" s="1"/>
  <c r="U360" i="2" a="1"/>
  <c r="U360" i="2" s="1"/>
  <c r="U361" i="2" a="1"/>
  <c r="U361" i="2" s="1"/>
  <c r="U362" i="2" a="1"/>
  <c r="U362" i="2" s="1"/>
  <c r="U363" i="2" a="1"/>
  <c r="U363" i="2" s="1"/>
  <c r="U364" i="2" a="1"/>
  <c r="U364" i="2" s="1"/>
  <c r="U365" i="2" a="1"/>
  <c r="U365" i="2" s="1"/>
  <c r="U366" i="2" a="1"/>
  <c r="U366" i="2" s="1"/>
  <c r="U367" i="2" a="1"/>
  <c r="U367" i="2" s="1"/>
  <c r="U368" i="2" a="1"/>
  <c r="U368" i="2" s="1"/>
  <c r="U369" i="2" a="1"/>
  <c r="U369" i="2" s="1"/>
  <c r="U370" i="2" a="1"/>
  <c r="U370" i="2" s="1"/>
  <c r="U371" i="2" a="1"/>
  <c r="U371" i="2" s="1"/>
  <c r="U372" i="2" a="1"/>
  <c r="U372" i="2" s="1"/>
  <c r="U373" i="2" a="1"/>
  <c r="U373" i="2" s="1"/>
  <c r="U374" i="2" a="1"/>
  <c r="U374" i="2" s="1"/>
  <c r="U375" i="2" a="1"/>
  <c r="U375" i="2" s="1"/>
  <c r="U376" i="2" a="1"/>
  <c r="U376" i="2" s="1"/>
  <c r="U377" i="2" a="1"/>
  <c r="U377" i="2" s="1"/>
  <c r="U378" i="2" a="1"/>
  <c r="U378" i="2" s="1"/>
  <c r="U379" i="2" a="1"/>
  <c r="U379" i="2" s="1"/>
  <c r="U380" i="2" a="1"/>
  <c r="U380" i="2" s="1"/>
  <c r="U381" i="2" a="1"/>
  <c r="U381" i="2" s="1"/>
  <c r="U382" i="2" a="1"/>
  <c r="U382" i="2" s="1"/>
  <c r="U383" i="2" a="1"/>
  <c r="U383" i="2" s="1"/>
  <c r="U384" i="2" a="1"/>
  <c r="U384" i="2" s="1"/>
  <c r="U385" i="2" a="1"/>
  <c r="U385" i="2" s="1"/>
  <c r="U386" i="2" a="1"/>
  <c r="U386" i="2" s="1"/>
  <c r="U387" i="2" a="1"/>
  <c r="U387" i="2" s="1"/>
  <c r="U388" i="2" a="1"/>
  <c r="U388" i="2" s="1"/>
  <c r="U389" i="2" a="1"/>
  <c r="U389" i="2" s="1"/>
  <c r="U390" i="2" a="1"/>
  <c r="U390" i="2" s="1"/>
  <c r="U391" i="2" a="1"/>
  <c r="U391" i="2" s="1"/>
  <c r="U392" i="2" a="1"/>
  <c r="U392" i="2" s="1"/>
  <c r="U393" i="2" a="1"/>
  <c r="U393" i="2" s="1"/>
  <c r="U394" i="2" a="1"/>
  <c r="U394" i="2" s="1"/>
  <c r="U396" i="2" a="1"/>
  <c r="U396" i="2" s="1"/>
  <c r="U397" i="2" a="1"/>
  <c r="U397" i="2" s="1"/>
  <c r="U398" i="2" a="1"/>
  <c r="U398" i="2" s="1"/>
  <c r="U399" i="2" a="1"/>
  <c r="U399" i="2" s="1"/>
  <c r="U400" i="2" a="1"/>
  <c r="U400" i="2" s="1"/>
  <c r="U401" i="2" a="1"/>
  <c r="U401" i="2" s="1"/>
  <c r="U402" i="2" a="1"/>
  <c r="U402" i="2" s="1"/>
  <c r="U403" i="2" a="1"/>
  <c r="U403" i="2" s="1"/>
  <c r="U404" i="2" a="1"/>
  <c r="U404" i="2" s="1"/>
  <c r="U1" i="3" a="1"/>
  <c r="U1" i="3" s="1"/>
  <c r="U1" i="4" a="1"/>
  <c r="U1" i="4" s="1"/>
  <c r="U1" i="5" a="1"/>
  <c r="U1" i="5" s="1"/>
  <c r="U1" i="6" a="1"/>
  <c r="U1" i="6" s="1"/>
  <c r="U1" i="2" a="1"/>
  <c r="U1" i="2" s="1"/>
  <c r="U412" i="10"/>
  <c r="U412" i="10" a="1"/>
  <c r="U411" i="10" a="1"/>
  <c r="U411" i="10" s="1"/>
  <c r="U410" i="10" a="1"/>
  <c r="U410" i="10" s="1"/>
  <c r="U409" i="10" a="1"/>
  <c r="U409" i="10" s="1"/>
  <c r="U408" i="10" a="1"/>
  <c r="U408" i="10" s="1"/>
  <c r="U407" i="10" a="1"/>
  <c r="U407" i="10" s="1"/>
  <c r="U406" i="10" a="1"/>
  <c r="U406" i="10" s="1"/>
  <c r="U405" i="10" a="1"/>
  <c r="U405" i="10" s="1"/>
  <c r="U404" i="10" a="1"/>
  <c r="U404" i="10" s="1"/>
  <c r="U403" i="10" a="1"/>
  <c r="U403" i="10" s="1"/>
  <c r="U402" i="10" a="1"/>
  <c r="U402" i="10" s="1"/>
  <c r="U401" i="10" a="1"/>
  <c r="U401" i="10" s="1"/>
  <c r="U400" i="10"/>
  <c r="U400" i="10" a="1"/>
  <c r="U399" i="10" a="1"/>
  <c r="U399" i="10" s="1"/>
  <c r="U398" i="10" a="1"/>
  <c r="U398" i="10" s="1"/>
  <c r="U397" i="10" a="1"/>
  <c r="U397" i="10" s="1"/>
  <c r="U396" i="10"/>
  <c r="U396" i="10" a="1"/>
  <c r="U395" i="10" a="1"/>
  <c r="U395" i="10" s="1"/>
  <c r="U394" i="10" a="1"/>
  <c r="U394" i="10" s="1"/>
  <c r="U393" i="10" a="1"/>
  <c r="U393" i="10" s="1"/>
  <c r="U392" i="10" a="1"/>
  <c r="U392" i="10" s="1"/>
  <c r="U391" i="10" a="1"/>
  <c r="U391" i="10" s="1"/>
  <c r="U390" i="10" a="1"/>
  <c r="U390" i="10" s="1"/>
  <c r="U389" i="10" a="1"/>
  <c r="U389" i="10" s="1"/>
  <c r="U388" i="10" a="1"/>
  <c r="U388" i="10" s="1"/>
  <c r="U387" i="10" a="1"/>
  <c r="U387" i="10" s="1"/>
  <c r="U386" i="10" a="1"/>
  <c r="U386" i="10" s="1"/>
  <c r="U385" i="10" a="1"/>
  <c r="U385" i="10" s="1"/>
  <c r="U384" i="10" a="1"/>
  <c r="U384" i="10" s="1"/>
  <c r="U383" i="10" a="1"/>
  <c r="U383" i="10" s="1"/>
  <c r="U382" i="10" a="1"/>
  <c r="U382" i="10" s="1"/>
  <c r="U381" i="10" a="1"/>
  <c r="U381" i="10" s="1"/>
  <c r="U380" i="10"/>
  <c r="U380" i="10" a="1"/>
  <c r="U379" i="10" a="1"/>
  <c r="U379" i="10" s="1"/>
  <c r="U378" i="10" a="1"/>
  <c r="U378" i="10" s="1"/>
  <c r="U377" i="10" a="1"/>
  <c r="U377" i="10" s="1"/>
  <c r="U376" i="10" a="1"/>
  <c r="U376" i="10" s="1"/>
  <c r="U375" i="10" a="1"/>
  <c r="U375" i="10" s="1"/>
  <c r="U374" i="10" a="1"/>
  <c r="U374" i="10" s="1"/>
  <c r="U373" i="10" a="1"/>
  <c r="U373" i="10" s="1"/>
  <c r="U372" i="10" a="1"/>
  <c r="U372" i="10" s="1"/>
  <c r="U371" i="10" a="1"/>
  <c r="U371" i="10" s="1"/>
  <c r="U370" i="10" a="1"/>
  <c r="U370" i="10" s="1"/>
  <c r="U369" i="10" a="1"/>
  <c r="U369" i="10" s="1"/>
  <c r="U368" i="10"/>
  <c r="U368" i="10" a="1"/>
  <c r="U367" i="10" a="1"/>
  <c r="U367" i="10" s="1"/>
  <c r="U366" i="10" a="1"/>
  <c r="U366" i="10" s="1"/>
  <c r="U365" i="10" a="1"/>
  <c r="U365" i="10" s="1"/>
  <c r="U364" i="10"/>
  <c r="U364" i="10" a="1"/>
  <c r="U363" i="10" a="1"/>
  <c r="U363" i="10" s="1"/>
  <c r="U362" i="10" a="1"/>
  <c r="U362" i="10" s="1"/>
  <c r="U361" i="10" a="1"/>
  <c r="U361" i="10" s="1"/>
  <c r="U360" i="10"/>
  <c r="U360" i="10" a="1"/>
  <c r="U359" i="10" a="1"/>
  <c r="U359" i="10" s="1"/>
  <c r="U358" i="10" a="1"/>
  <c r="U358" i="10" s="1"/>
  <c r="U357" i="10" a="1"/>
  <c r="U357" i="10" s="1"/>
  <c r="U356" i="10" a="1"/>
  <c r="U356" i="10" s="1"/>
  <c r="U355" i="10" a="1"/>
  <c r="U355" i="10" s="1"/>
  <c r="U354" i="10" a="1"/>
  <c r="U354" i="10" s="1"/>
  <c r="U353" i="10" a="1"/>
  <c r="U353" i="10" s="1"/>
  <c r="U352" i="10"/>
  <c r="U352" i="10" a="1"/>
  <c r="U351" i="10" a="1"/>
  <c r="U351" i="10" s="1"/>
  <c r="U350" i="10" a="1"/>
  <c r="U350" i="10" s="1"/>
  <c r="U349" i="10" a="1"/>
  <c r="U349" i="10" s="1"/>
  <c r="U348" i="10" a="1"/>
  <c r="U348" i="10" s="1"/>
  <c r="U347" i="10" a="1"/>
  <c r="U347" i="10" s="1"/>
  <c r="U346" i="10" a="1"/>
  <c r="U346" i="10" s="1"/>
  <c r="U345" i="10" a="1"/>
  <c r="U345" i="10" s="1"/>
  <c r="U344" i="10" a="1"/>
  <c r="U344" i="10" s="1"/>
  <c r="U343" i="10" a="1"/>
  <c r="U343" i="10" s="1"/>
  <c r="U342" i="10" a="1"/>
  <c r="U342" i="10" s="1"/>
  <c r="U341" i="10" a="1"/>
  <c r="U341" i="10" s="1"/>
  <c r="U340" i="10" a="1"/>
  <c r="U340" i="10" s="1"/>
  <c r="U339" i="10" a="1"/>
  <c r="U339" i="10" s="1"/>
  <c r="U338" i="10" a="1"/>
  <c r="U338" i="10" s="1"/>
  <c r="U337" i="10" a="1"/>
  <c r="U337" i="10" s="1"/>
  <c r="U336" i="10"/>
  <c r="U336" i="10" a="1"/>
  <c r="U335" i="10" a="1"/>
  <c r="U335" i="10" s="1"/>
  <c r="U334" i="10" a="1"/>
  <c r="U334" i="10" s="1"/>
  <c r="U333" i="10" a="1"/>
  <c r="U333" i="10" s="1"/>
  <c r="U332" i="10"/>
  <c r="U332" i="10" a="1"/>
  <c r="U331" i="10" a="1"/>
  <c r="U331" i="10" s="1"/>
  <c r="U330" i="10" a="1"/>
  <c r="U330" i="10" s="1"/>
  <c r="U329" i="10" a="1"/>
  <c r="U329" i="10" s="1"/>
  <c r="U328" i="10"/>
  <c r="U328" i="10" a="1"/>
  <c r="U327" i="10" a="1"/>
  <c r="U327" i="10" s="1"/>
  <c r="U326" i="10" a="1"/>
  <c r="U326" i="10" s="1"/>
  <c r="U325" i="10" a="1"/>
  <c r="U325" i="10" s="1"/>
  <c r="U324" i="10" a="1"/>
  <c r="U324" i="10" s="1"/>
  <c r="U323" i="10" a="1"/>
  <c r="U323" i="10" s="1"/>
  <c r="U322" i="10" a="1"/>
  <c r="U322" i="10" s="1"/>
  <c r="U321" i="10" a="1"/>
  <c r="U321" i="10" s="1"/>
  <c r="U320" i="10"/>
  <c r="U320" i="10" a="1"/>
  <c r="U319" i="10" a="1"/>
  <c r="U319" i="10" s="1"/>
  <c r="U318" i="10" a="1"/>
  <c r="U318" i="10" s="1"/>
  <c r="U317" i="10" a="1"/>
  <c r="U317" i="10" s="1"/>
  <c r="U316" i="10"/>
  <c r="U316" i="10" a="1"/>
  <c r="U315" i="10" a="1"/>
  <c r="U315" i="10" s="1"/>
  <c r="U314" i="10" a="1"/>
  <c r="U314" i="10" s="1"/>
  <c r="U313" i="10" a="1"/>
  <c r="U313" i="10" s="1"/>
  <c r="U312" i="10" a="1"/>
  <c r="U312" i="10" s="1"/>
  <c r="U311" i="10" a="1"/>
  <c r="U311" i="10" s="1"/>
  <c r="U310" i="10" a="1"/>
  <c r="U310" i="10" s="1"/>
  <c r="U309" i="10" a="1"/>
  <c r="U309" i="10" s="1"/>
  <c r="U308" i="10" a="1"/>
  <c r="U308" i="10" s="1"/>
  <c r="U307" i="10" a="1"/>
  <c r="U307" i="10" s="1"/>
  <c r="U306" i="10" a="1"/>
  <c r="U306" i="10" s="1"/>
  <c r="U305" i="10" a="1"/>
  <c r="U305" i="10" s="1"/>
  <c r="U304" i="10"/>
  <c r="U304" i="10" a="1"/>
  <c r="U303" i="10" a="1"/>
  <c r="U303" i="10" s="1"/>
  <c r="U302" i="10" a="1"/>
  <c r="U302" i="10" s="1"/>
  <c r="U301" i="10" a="1"/>
  <c r="U301" i="10" s="1"/>
  <c r="U300" i="10"/>
  <c r="U300" i="10" a="1"/>
  <c r="U299" i="10" a="1"/>
  <c r="U299" i="10" s="1"/>
  <c r="U298" i="10" a="1"/>
  <c r="U298" i="10" s="1"/>
  <c r="U297" i="10" a="1"/>
  <c r="U297" i="10" s="1"/>
  <c r="U296" i="10"/>
  <c r="U296" i="10" a="1"/>
  <c r="U295" i="10" a="1"/>
  <c r="U295" i="10" s="1"/>
  <c r="U294" i="10" a="1"/>
  <c r="U294" i="10" s="1"/>
  <c r="U293" i="10" a="1"/>
  <c r="U293" i="10" s="1"/>
  <c r="U292" i="10" a="1"/>
  <c r="U292" i="10" s="1"/>
  <c r="U291" i="10" a="1"/>
  <c r="U291" i="10" s="1"/>
  <c r="U290" i="10" a="1"/>
  <c r="U290" i="10" s="1"/>
  <c r="U289" i="10" a="1"/>
  <c r="U289" i="10" s="1"/>
  <c r="U288" i="10"/>
  <c r="U288" i="10" a="1"/>
  <c r="U287" i="10" a="1"/>
  <c r="U287" i="10" s="1"/>
  <c r="U286" i="10" a="1"/>
  <c r="U286" i="10" s="1"/>
  <c r="U285" i="10" a="1"/>
  <c r="U285" i="10" s="1"/>
  <c r="U284" i="10"/>
  <c r="U284" i="10" a="1"/>
  <c r="U283" i="10" a="1"/>
  <c r="U283" i="10" s="1"/>
  <c r="U282" i="10" a="1"/>
  <c r="U282" i="10" s="1"/>
  <c r="U281" i="10" a="1"/>
  <c r="U281" i="10" s="1"/>
  <c r="U280" i="10" a="1"/>
  <c r="U280" i="10" s="1"/>
  <c r="U279" i="10" a="1"/>
  <c r="U279" i="10" s="1"/>
  <c r="U278" i="10" a="1"/>
  <c r="U278" i="10" s="1"/>
  <c r="U277" i="10" a="1"/>
  <c r="U277" i="10" s="1"/>
  <c r="U276" i="10" a="1"/>
  <c r="U276" i="10" s="1"/>
  <c r="U275" i="10" a="1"/>
  <c r="U275" i="10" s="1"/>
  <c r="U274" i="10" a="1"/>
  <c r="U274" i="10" s="1"/>
  <c r="U273" i="10" a="1"/>
  <c r="U273" i="10" s="1"/>
  <c r="U272" i="10"/>
  <c r="U272" i="10" a="1"/>
  <c r="U271" i="10" a="1"/>
  <c r="U271" i="10" s="1"/>
  <c r="U270" i="10" a="1"/>
  <c r="U270" i="10" s="1"/>
  <c r="U269" i="10" a="1"/>
  <c r="U269" i="10" s="1"/>
  <c r="U268" i="10"/>
  <c r="U268" i="10" a="1"/>
  <c r="U267" i="10" a="1"/>
  <c r="U267" i="10" s="1"/>
  <c r="U266" i="10" a="1"/>
  <c r="U266" i="10" s="1"/>
  <c r="U265" i="10" a="1"/>
  <c r="U265" i="10" s="1"/>
  <c r="U264" i="10"/>
  <c r="U264" i="10" a="1"/>
  <c r="U263" i="10" a="1"/>
  <c r="U263" i="10" s="1"/>
  <c r="U262" i="10" a="1"/>
  <c r="U262" i="10" s="1"/>
  <c r="U261" i="10" a="1"/>
  <c r="U261" i="10" s="1"/>
  <c r="U260" i="10" a="1"/>
  <c r="U260" i="10" s="1"/>
  <c r="U259" i="10" a="1"/>
  <c r="U259" i="10" s="1"/>
  <c r="U258" i="10" a="1"/>
  <c r="U258" i="10" s="1"/>
  <c r="U257" i="10" a="1"/>
  <c r="U257" i="10" s="1"/>
  <c r="U256" i="10"/>
  <c r="U256" i="10" a="1"/>
  <c r="U255" i="10" a="1"/>
  <c r="U255" i="10" s="1"/>
  <c r="U254" i="10" a="1"/>
  <c r="U254" i="10" s="1"/>
  <c r="U253" i="10" a="1"/>
  <c r="U253" i="10" s="1"/>
  <c r="U252" i="10" a="1"/>
  <c r="U252" i="10" s="1"/>
  <c r="U251" i="10" a="1"/>
  <c r="U251" i="10" s="1"/>
  <c r="U250" i="10" a="1"/>
  <c r="U250" i="10" s="1"/>
  <c r="U249" i="10" a="1"/>
  <c r="U249" i="10" s="1"/>
  <c r="U248" i="10" a="1"/>
  <c r="U248" i="10" s="1"/>
  <c r="U247" i="10" a="1"/>
  <c r="U247" i="10" s="1"/>
  <c r="U246" i="10" a="1"/>
  <c r="U246" i="10" s="1"/>
  <c r="U245" i="10" a="1"/>
  <c r="U245" i="10" s="1"/>
  <c r="U244" i="10" a="1"/>
  <c r="U244" i="10" s="1"/>
  <c r="U243" i="10" a="1"/>
  <c r="U243" i="10" s="1"/>
  <c r="U242" i="10" a="1"/>
  <c r="U242" i="10" s="1"/>
  <c r="U241" i="10" a="1"/>
  <c r="U241" i="10" s="1"/>
  <c r="U240" i="10"/>
  <c r="U240" i="10" a="1"/>
  <c r="U239" i="10" a="1"/>
  <c r="U239" i="10" s="1"/>
  <c r="U238" i="10" a="1"/>
  <c r="U238" i="10" s="1"/>
  <c r="U237" i="10" a="1"/>
  <c r="U237" i="10" s="1"/>
  <c r="U236" i="10" a="1"/>
  <c r="U236" i="10" s="1"/>
  <c r="U235" i="10" a="1"/>
  <c r="U235" i="10" s="1"/>
  <c r="U234" i="10" a="1"/>
  <c r="U234" i="10" s="1"/>
  <c r="U233" i="10" a="1"/>
  <c r="U233" i="10" s="1"/>
  <c r="U232" i="10" a="1"/>
  <c r="U232" i="10" s="1"/>
  <c r="U231" i="10" a="1"/>
  <c r="U231" i="10" s="1"/>
  <c r="U230" i="10" a="1"/>
  <c r="U230" i="10" s="1"/>
  <c r="U229" i="10" a="1"/>
  <c r="U229" i="10" s="1"/>
  <c r="U228" i="10" a="1"/>
  <c r="U228" i="10" s="1"/>
  <c r="U227" i="10" a="1"/>
  <c r="U227" i="10" s="1"/>
  <c r="U226" i="10" a="1"/>
  <c r="U226" i="10" s="1"/>
  <c r="U225" i="10" a="1"/>
  <c r="U225" i="10" s="1"/>
  <c r="U224" i="10" a="1"/>
  <c r="U224" i="10" s="1"/>
  <c r="U223" i="10" a="1"/>
  <c r="U223" i="10" s="1"/>
  <c r="U222" i="10" a="1"/>
  <c r="U222" i="10" s="1"/>
  <c r="U221" i="10" a="1"/>
  <c r="U221" i="10" s="1"/>
  <c r="U220" i="10" a="1"/>
  <c r="U220" i="10" s="1"/>
  <c r="U219" i="10" a="1"/>
  <c r="U219" i="10" s="1"/>
  <c r="U218" i="10" a="1"/>
  <c r="U218" i="10" s="1"/>
  <c r="U217" i="10" a="1"/>
  <c r="U217" i="10" s="1"/>
  <c r="U216" i="10" a="1"/>
  <c r="U216" i="10" s="1"/>
  <c r="U215" i="10" a="1"/>
  <c r="U215" i="10" s="1"/>
  <c r="U214" i="10" a="1"/>
  <c r="U214" i="10" s="1"/>
  <c r="U213" i="10" a="1"/>
  <c r="U213" i="10" s="1"/>
  <c r="U212" i="10" a="1"/>
  <c r="U212" i="10" s="1"/>
  <c r="U211" i="10" a="1"/>
  <c r="U211" i="10" s="1"/>
  <c r="U210" i="10" a="1"/>
  <c r="U210" i="10" s="1"/>
  <c r="U209" i="10" a="1"/>
  <c r="U209" i="10" s="1"/>
  <c r="U208" i="10" a="1"/>
  <c r="U208" i="10" s="1"/>
  <c r="U207" i="10" a="1"/>
  <c r="U207" i="10" s="1"/>
  <c r="U206" i="10" a="1"/>
  <c r="U206" i="10" s="1"/>
  <c r="U205" i="10" a="1"/>
  <c r="U205" i="10" s="1"/>
  <c r="U204" i="10" a="1"/>
  <c r="U204" i="10" s="1"/>
  <c r="U203" i="10" a="1"/>
  <c r="U203" i="10" s="1"/>
  <c r="U202" i="10" a="1"/>
  <c r="U202" i="10" s="1"/>
  <c r="U201" i="10" a="1"/>
  <c r="U201" i="10" s="1"/>
  <c r="U200" i="10"/>
  <c r="U200" i="10" a="1"/>
  <c r="U199" i="10" a="1"/>
  <c r="U199" i="10" s="1"/>
  <c r="U198" i="10" a="1"/>
  <c r="U198" i="10" s="1"/>
  <c r="U197" i="10" a="1"/>
  <c r="U197" i="10" s="1"/>
  <c r="U196" i="10" a="1"/>
  <c r="U196" i="10" s="1"/>
  <c r="U195" i="10" a="1"/>
  <c r="U195" i="10" s="1"/>
  <c r="U194" i="10" a="1"/>
  <c r="U194" i="10" s="1"/>
  <c r="U193" i="10" a="1"/>
  <c r="U193" i="10" s="1"/>
  <c r="U192" i="10" a="1"/>
  <c r="U192" i="10" s="1"/>
  <c r="U191" i="10" a="1"/>
  <c r="U191" i="10" s="1"/>
  <c r="U190" i="10" a="1"/>
  <c r="U190" i="10" s="1"/>
  <c r="U189" i="10" a="1"/>
  <c r="U189" i="10" s="1"/>
  <c r="U188" i="10" a="1"/>
  <c r="U188" i="10" s="1"/>
  <c r="U187" i="10" a="1"/>
  <c r="U187" i="10" s="1"/>
  <c r="U186" i="10" a="1"/>
  <c r="U186" i="10" s="1"/>
  <c r="U185" i="10" a="1"/>
  <c r="U185" i="10" s="1"/>
  <c r="U184" i="10" a="1"/>
  <c r="U184" i="10" s="1"/>
  <c r="U183" i="10" a="1"/>
  <c r="U183" i="10" s="1"/>
  <c r="U182" i="10" a="1"/>
  <c r="U182" i="10" s="1"/>
  <c r="U181" i="10" a="1"/>
  <c r="U181" i="10" s="1"/>
  <c r="U180" i="10" a="1"/>
  <c r="U180" i="10" s="1"/>
  <c r="U179" i="10" a="1"/>
  <c r="U179" i="10" s="1"/>
  <c r="U178" i="10" a="1"/>
  <c r="U178" i="10" s="1"/>
  <c r="U177" i="10" a="1"/>
  <c r="U177" i="10" s="1"/>
  <c r="U176" i="10" a="1"/>
  <c r="U176" i="10" s="1"/>
  <c r="U175" i="10" a="1"/>
  <c r="U175" i="10" s="1"/>
  <c r="U174" i="10" a="1"/>
  <c r="U174" i="10" s="1"/>
  <c r="U173" i="10" a="1"/>
  <c r="U173" i="10" s="1"/>
  <c r="U172" i="10" a="1"/>
  <c r="U172" i="10" s="1"/>
  <c r="U171" i="10" a="1"/>
  <c r="U171" i="10" s="1"/>
  <c r="U170" i="10" a="1"/>
  <c r="U170" i="10" s="1"/>
  <c r="U169" i="10" a="1"/>
  <c r="U169" i="10" s="1"/>
  <c r="U168" i="10" a="1"/>
  <c r="U168" i="10" s="1"/>
  <c r="U167" i="10" a="1"/>
  <c r="U167" i="10" s="1"/>
  <c r="U166" i="10" a="1"/>
  <c r="U166" i="10" s="1"/>
  <c r="U165" i="10" a="1"/>
  <c r="U165" i="10" s="1"/>
  <c r="U164" i="10" a="1"/>
  <c r="U164" i="10" s="1"/>
  <c r="U163" i="10" a="1"/>
  <c r="U163" i="10" s="1"/>
  <c r="U162" i="10" a="1"/>
  <c r="U162" i="10" s="1"/>
  <c r="U161" i="10" a="1"/>
  <c r="U161" i="10" s="1"/>
  <c r="U160" i="10" a="1"/>
  <c r="U160" i="10" s="1"/>
  <c r="U159" i="10" a="1"/>
  <c r="U159" i="10" s="1"/>
  <c r="U158" i="10" a="1"/>
  <c r="U158" i="10" s="1"/>
  <c r="U157" i="10" a="1"/>
  <c r="U157" i="10" s="1"/>
  <c r="U156" i="10" a="1"/>
  <c r="U156" i="10" s="1"/>
  <c r="U155" i="10" a="1"/>
  <c r="U155" i="10" s="1"/>
  <c r="U154" i="10" a="1"/>
  <c r="U154" i="10" s="1"/>
  <c r="U153" i="10" a="1"/>
  <c r="U153" i="10" s="1"/>
  <c r="U152" i="10" a="1"/>
  <c r="U152" i="10" s="1"/>
  <c r="U151" i="10" a="1"/>
  <c r="U151" i="10" s="1"/>
  <c r="U150" i="10" a="1"/>
  <c r="U150" i="10" s="1"/>
  <c r="U149" i="10" a="1"/>
  <c r="U149" i="10" s="1"/>
  <c r="U148" i="10" a="1"/>
  <c r="U148" i="10" s="1"/>
  <c r="U147" i="10" a="1"/>
  <c r="U147" i="10" s="1"/>
  <c r="U146" i="10" a="1"/>
  <c r="U146" i="10" s="1"/>
  <c r="U145" i="10" a="1"/>
  <c r="U145" i="10" s="1"/>
  <c r="U144" i="10"/>
  <c r="U144" i="10" a="1"/>
  <c r="U143" i="10" a="1"/>
  <c r="U143" i="10" s="1"/>
  <c r="U142" i="10" a="1"/>
  <c r="U142" i="10" s="1"/>
  <c r="U141" i="10" a="1"/>
  <c r="U141" i="10" s="1"/>
  <c r="U140" i="10" a="1"/>
  <c r="U140" i="10" s="1"/>
  <c r="U139" i="10" a="1"/>
  <c r="U139" i="10" s="1"/>
  <c r="U138" i="10" a="1"/>
  <c r="U138" i="10" s="1"/>
  <c r="U137" i="10" a="1"/>
  <c r="U137" i="10" s="1"/>
  <c r="U136" i="10" a="1"/>
  <c r="U136" i="10" s="1"/>
  <c r="U135" i="10" a="1"/>
  <c r="U135" i="10" s="1"/>
  <c r="U134" i="10" a="1"/>
  <c r="U134" i="10" s="1"/>
  <c r="U133" i="10" a="1"/>
  <c r="U133" i="10" s="1"/>
  <c r="U132" i="10" a="1"/>
  <c r="U132" i="10" s="1"/>
  <c r="U131" i="10" a="1"/>
  <c r="U131" i="10" s="1"/>
  <c r="U130" i="10" a="1"/>
  <c r="U130" i="10" s="1"/>
  <c r="U129" i="10" a="1"/>
  <c r="U129" i="10" s="1"/>
  <c r="U128" i="10" a="1"/>
  <c r="U128" i="10" s="1"/>
  <c r="U127" i="10" a="1"/>
  <c r="U127" i="10" s="1"/>
  <c r="U126" i="10" a="1"/>
  <c r="U126" i="10" s="1"/>
  <c r="U125" i="10" a="1"/>
  <c r="U125" i="10" s="1"/>
  <c r="U124" i="10" a="1"/>
  <c r="U124" i="10" s="1"/>
  <c r="U123" i="10" a="1"/>
  <c r="U123" i="10" s="1"/>
  <c r="U122" i="10" a="1"/>
  <c r="U122" i="10" s="1"/>
  <c r="U121" i="10" a="1"/>
  <c r="U121" i="10" s="1"/>
  <c r="U120" i="10" a="1"/>
  <c r="U120" i="10" s="1"/>
  <c r="U119" i="10" a="1"/>
  <c r="U119" i="10" s="1"/>
  <c r="U118" i="10" a="1"/>
  <c r="U118" i="10" s="1"/>
  <c r="U117" i="10" a="1"/>
  <c r="U117" i="10" s="1"/>
  <c r="U116" i="10" a="1"/>
  <c r="U116" i="10" s="1"/>
  <c r="U115" i="10" a="1"/>
  <c r="U115" i="10" s="1"/>
  <c r="U114" i="10" a="1"/>
  <c r="U114" i="10" s="1"/>
  <c r="U113" i="10" a="1"/>
  <c r="U113" i="10" s="1"/>
  <c r="U112" i="10" a="1"/>
  <c r="U112" i="10" s="1"/>
  <c r="U111" i="10" a="1"/>
  <c r="U111" i="10" s="1"/>
  <c r="U110" i="10" a="1"/>
  <c r="U110" i="10" s="1"/>
  <c r="U109" i="10" a="1"/>
  <c r="U109" i="10" s="1"/>
  <c r="U108" i="10" a="1"/>
  <c r="U108" i="10" s="1"/>
  <c r="U107" i="10" a="1"/>
  <c r="U107" i="10" s="1"/>
  <c r="U106" i="10" a="1"/>
  <c r="U106" i="10" s="1"/>
  <c r="U105" i="10" a="1"/>
  <c r="U105" i="10" s="1"/>
  <c r="U104" i="10" a="1"/>
  <c r="U104" i="10" s="1"/>
  <c r="U103" i="10" a="1"/>
  <c r="U103" i="10" s="1"/>
  <c r="U102" i="10" a="1"/>
  <c r="U102" i="10" s="1"/>
  <c r="U101" i="10" a="1"/>
  <c r="U101" i="10" s="1"/>
  <c r="U100" i="10" a="1"/>
  <c r="U100" i="10" s="1"/>
  <c r="U99" i="10" a="1"/>
  <c r="U99" i="10" s="1"/>
  <c r="U98" i="10" a="1"/>
  <c r="U98" i="10" s="1"/>
  <c r="U97" i="10" a="1"/>
  <c r="U97" i="10" s="1"/>
  <c r="U96" i="10" a="1"/>
  <c r="U96" i="10" s="1"/>
  <c r="U95" i="10" a="1"/>
  <c r="U95" i="10" s="1"/>
  <c r="U94" i="10" a="1"/>
  <c r="U94" i="10" s="1"/>
  <c r="U93" i="10" a="1"/>
  <c r="U93" i="10" s="1"/>
  <c r="U92" i="10" a="1"/>
  <c r="U92" i="10" s="1"/>
  <c r="U91" i="10" a="1"/>
  <c r="U91" i="10" s="1"/>
  <c r="U90" i="10" a="1"/>
  <c r="U90" i="10" s="1"/>
  <c r="U89" i="10" a="1"/>
  <c r="U89" i="10" s="1"/>
  <c r="U88" i="10" a="1"/>
  <c r="U88" i="10" s="1"/>
  <c r="U87" i="10" a="1"/>
  <c r="U87" i="10" s="1"/>
  <c r="U86" i="10" a="1"/>
  <c r="U86" i="10" s="1"/>
  <c r="U85" i="10" a="1"/>
  <c r="U85" i="10" s="1"/>
  <c r="U84" i="10" a="1"/>
  <c r="U84" i="10" s="1"/>
  <c r="U83" i="10" a="1"/>
  <c r="U83" i="10" s="1"/>
  <c r="U82" i="10" a="1"/>
  <c r="U82" i="10" s="1"/>
  <c r="U81" i="10" a="1"/>
  <c r="U81" i="10" s="1"/>
  <c r="U80" i="10" a="1"/>
  <c r="U80" i="10" s="1"/>
  <c r="U79" i="10" a="1"/>
  <c r="U79" i="10" s="1"/>
  <c r="U78" i="10" a="1"/>
  <c r="U78" i="10" s="1"/>
  <c r="U77" i="10" a="1"/>
  <c r="U77" i="10" s="1"/>
  <c r="U76" i="10" a="1"/>
  <c r="U76" i="10" s="1"/>
  <c r="U75" i="10" a="1"/>
  <c r="U75" i="10" s="1"/>
  <c r="U74" i="10" a="1"/>
  <c r="U74" i="10" s="1"/>
  <c r="U73" i="10" a="1"/>
  <c r="U73" i="10" s="1"/>
  <c r="U72" i="10" a="1"/>
  <c r="U72" i="10" s="1"/>
  <c r="U71" i="10" a="1"/>
  <c r="U71" i="10" s="1"/>
  <c r="U70" i="10" a="1"/>
  <c r="U70" i="10" s="1"/>
  <c r="U69" i="10" a="1"/>
  <c r="U69" i="10" s="1"/>
  <c r="U68" i="10" a="1"/>
  <c r="U68" i="10" s="1"/>
  <c r="U67" i="10" a="1"/>
  <c r="U67" i="10" s="1"/>
  <c r="U66" i="10" a="1"/>
  <c r="U66" i="10" s="1"/>
  <c r="U65" i="10" a="1"/>
  <c r="U65" i="10" s="1"/>
  <c r="U64" i="10" a="1"/>
  <c r="U64" i="10" s="1"/>
  <c r="U63" i="10" a="1"/>
  <c r="U63" i="10" s="1"/>
  <c r="U62" i="10" a="1"/>
  <c r="U62" i="10" s="1"/>
  <c r="U61" i="10" a="1"/>
  <c r="U61" i="10" s="1"/>
  <c r="U60" i="10" a="1"/>
  <c r="U60" i="10" s="1"/>
  <c r="U59" i="10" a="1"/>
  <c r="U59" i="10" s="1"/>
  <c r="U58" i="10" a="1"/>
  <c r="U58" i="10" s="1"/>
  <c r="U57" i="10" a="1"/>
  <c r="U57" i="10" s="1"/>
  <c r="U56" i="10" a="1"/>
  <c r="U56" i="10" s="1"/>
  <c r="U55" i="10" a="1"/>
  <c r="U55" i="10" s="1"/>
  <c r="U54" i="10" a="1"/>
  <c r="U54" i="10" s="1"/>
  <c r="U53" i="10" a="1"/>
  <c r="U53" i="10" s="1"/>
  <c r="U52" i="10" a="1"/>
  <c r="U52" i="10" s="1"/>
  <c r="U51" i="10" a="1"/>
  <c r="U51" i="10" s="1"/>
  <c r="U50" i="10" a="1"/>
  <c r="U50" i="10" s="1"/>
  <c r="U49" i="10" a="1"/>
  <c r="U49" i="10" s="1"/>
  <c r="U48" i="10" a="1"/>
  <c r="U48" i="10" s="1"/>
  <c r="U47" i="10" a="1"/>
  <c r="U47" i="10" s="1"/>
  <c r="U46" i="10" a="1"/>
  <c r="U46" i="10" s="1"/>
  <c r="U45" i="10" a="1"/>
  <c r="U45" i="10" s="1"/>
  <c r="U44" i="10" a="1"/>
  <c r="U44" i="10" s="1"/>
  <c r="U43" i="10" a="1"/>
  <c r="U43" i="10" s="1"/>
  <c r="U42" i="10" a="1"/>
  <c r="U42" i="10" s="1"/>
  <c r="U41" i="10" a="1"/>
  <c r="U41" i="10" s="1"/>
  <c r="U40" i="10" a="1"/>
  <c r="U40" i="10" s="1"/>
  <c r="U39" i="10" a="1"/>
  <c r="U39" i="10" s="1"/>
  <c r="U38" i="10" a="1"/>
  <c r="U38" i="10" s="1"/>
  <c r="U37" i="10" a="1"/>
  <c r="U37" i="10" s="1"/>
  <c r="U36" i="10" a="1"/>
  <c r="U36" i="10" s="1"/>
  <c r="U35" i="10" a="1"/>
  <c r="U35" i="10" s="1"/>
  <c r="U34" i="10" a="1"/>
  <c r="U34" i="10" s="1"/>
  <c r="U33" i="10" a="1"/>
  <c r="U33" i="10" s="1"/>
  <c r="U32" i="10" a="1"/>
  <c r="U32" i="10" s="1"/>
  <c r="U31" i="10" a="1"/>
  <c r="U31" i="10" s="1"/>
  <c r="U30" i="10" a="1"/>
  <c r="U30" i="10" s="1"/>
  <c r="U29" i="10" a="1"/>
  <c r="U29" i="10" s="1"/>
  <c r="U28" i="10" a="1"/>
  <c r="U28" i="10" s="1"/>
  <c r="U27" i="10" a="1"/>
  <c r="U27" i="10" s="1"/>
  <c r="U26" i="10" a="1"/>
  <c r="U26" i="10" s="1"/>
  <c r="U25" i="10" a="1"/>
  <c r="U25" i="10" s="1"/>
  <c r="U24" i="10" a="1"/>
  <c r="U24" i="10" s="1"/>
  <c r="U23" i="10" a="1"/>
  <c r="U23" i="10" s="1"/>
  <c r="U22" i="10" a="1"/>
  <c r="U22" i="10" s="1"/>
  <c r="U21" i="10" a="1"/>
  <c r="U21" i="10" s="1"/>
  <c r="U20" i="10" a="1"/>
  <c r="U20" i="10" s="1"/>
  <c r="U19" i="10" a="1"/>
  <c r="U19" i="10" s="1"/>
  <c r="U18" i="10" a="1"/>
  <c r="U18" i="10" s="1"/>
  <c r="U17" i="10" a="1"/>
  <c r="U17" i="10" s="1"/>
  <c r="U16" i="10" a="1"/>
  <c r="U16" i="10" s="1"/>
  <c r="U15" i="10" a="1"/>
  <c r="U15" i="10" s="1"/>
  <c r="U14" i="10" a="1"/>
  <c r="U14" i="10" s="1"/>
  <c r="U13" i="10" a="1"/>
  <c r="U13" i="10" s="1"/>
  <c r="U12" i="10" a="1"/>
  <c r="U12" i="10" s="1"/>
  <c r="U11" i="10" a="1"/>
  <c r="U11" i="10" s="1"/>
  <c r="U10" i="10" a="1"/>
  <c r="U10" i="10" s="1"/>
  <c r="U9" i="10" a="1"/>
  <c r="U9" i="10" s="1"/>
  <c r="U8" i="10" a="1"/>
  <c r="U8" i="10" s="1"/>
  <c r="U7" i="10" a="1"/>
  <c r="U7" i="10" s="1"/>
  <c r="U6" i="10" a="1"/>
  <c r="U6" i="10" s="1"/>
  <c r="U5" i="10" a="1"/>
  <c r="U5" i="10" s="1"/>
  <c r="U4" i="10" a="1"/>
  <c r="U4" i="10" s="1"/>
  <c r="U3" i="10" a="1"/>
  <c r="U3" i="10" s="1"/>
  <c r="U2" i="10" a="1"/>
  <c r="U2" i="10" s="1"/>
  <c r="U1" i="10" a="1"/>
  <c r="U1" i="10" s="1"/>
  <c r="U2" i="1" a="1"/>
  <c r="U2" i="1" s="1"/>
  <c r="U3" i="1" a="1"/>
  <c r="U3" i="1" s="1"/>
  <c r="U4" i="1" a="1"/>
  <c r="U4" i="1" s="1"/>
  <c r="U5" i="1" a="1"/>
  <c r="U5" i="1" s="1"/>
  <c r="U6" i="1" a="1"/>
  <c r="U6" i="1" s="1"/>
  <c r="U7" i="1" a="1"/>
  <c r="U7" i="1" s="1"/>
  <c r="U8" i="1" a="1"/>
  <c r="U8" i="1" s="1"/>
  <c r="U9" i="1" a="1"/>
  <c r="U9" i="1" s="1"/>
  <c r="U10" i="1" a="1"/>
  <c r="U10" i="1" s="1"/>
  <c r="U11" i="1" a="1"/>
  <c r="U11" i="1" s="1"/>
  <c r="U12" i="1" a="1"/>
  <c r="U12" i="1" s="1"/>
  <c r="U13" i="1" a="1"/>
  <c r="U13" i="1" s="1"/>
  <c r="U14" i="1" a="1"/>
  <c r="U14" i="1" s="1"/>
  <c r="U15" i="1" a="1"/>
  <c r="U15" i="1" s="1"/>
  <c r="U16" i="1" a="1"/>
  <c r="U16" i="1" s="1"/>
  <c r="U17" i="1" a="1"/>
  <c r="U17" i="1" s="1"/>
  <c r="U18" i="1" a="1"/>
  <c r="U18" i="1" s="1"/>
  <c r="U19" i="1" a="1"/>
  <c r="U19" i="1" s="1"/>
  <c r="U20" i="1" a="1"/>
  <c r="U20" i="1" s="1"/>
  <c r="U21" i="1" a="1"/>
  <c r="U21" i="1" s="1"/>
  <c r="U22" i="1" a="1"/>
  <c r="U22" i="1" s="1"/>
  <c r="U23" i="1" a="1"/>
  <c r="U23" i="1" s="1"/>
  <c r="U24" i="1" a="1"/>
  <c r="U24" i="1" s="1"/>
  <c r="U25" i="1" a="1"/>
  <c r="U25" i="1" s="1"/>
  <c r="U26" i="1" a="1"/>
  <c r="U26" i="1" s="1"/>
  <c r="U27" i="1" a="1"/>
  <c r="U27" i="1" s="1"/>
  <c r="U28" i="1" a="1"/>
  <c r="U28" i="1" s="1"/>
  <c r="U29" i="1" a="1"/>
  <c r="U29" i="1" s="1"/>
  <c r="U30" i="1" a="1"/>
  <c r="U30" i="1" s="1"/>
  <c r="U31" i="1" a="1"/>
  <c r="U31" i="1" s="1"/>
  <c r="U32" i="1" a="1"/>
  <c r="U32" i="1" s="1"/>
  <c r="U33" i="1" a="1"/>
  <c r="U33" i="1" s="1"/>
  <c r="U34" i="1" a="1"/>
  <c r="U34" i="1" s="1"/>
  <c r="U35" i="1" a="1"/>
  <c r="U35" i="1" s="1"/>
  <c r="U36" i="1" a="1"/>
  <c r="U36" i="1" s="1"/>
  <c r="U37" i="1" a="1"/>
  <c r="U37" i="1" s="1"/>
  <c r="U38" i="1" a="1"/>
  <c r="U38" i="1" s="1"/>
  <c r="U39" i="1" a="1"/>
  <c r="U39" i="1" s="1"/>
  <c r="U40" i="1" a="1"/>
  <c r="U40" i="1" s="1"/>
  <c r="U41" i="1" a="1"/>
  <c r="U41" i="1" s="1"/>
  <c r="U42" i="1" a="1"/>
  <c r="U42" i="1" s="1"/>
  <c r="U43" i="1" a="1"/>
  <c r="U43" i="1" s="1"/>
  <c r="U44" i="1" a="1"/>
  <c r="U44" i="1" s="1"/>
  <c r="U45" i="1" a="1"/>
  <c r="U45" i="1" s="1"/>
  <c r="U46" i="1" a="1"/>
  <c r="U46" i="1"/>
  <c r="U47" i="1" a="1"/>
  <c r="U47" i="1" s="1"/>
  <c r="U48" i="1" a="1"/>
  <c r="U48" i="1" s="1"/>
  <c r="U49" i="1" a="1"/>
  <c r="U49" i="1" s="1"/>
  <c r="U50" i="1" a="1"/>
  <c r="U50" i="1" s="1"/>
  <c r="U51" i="1" a="1"/>
  <c r="U51" i="1" s="1"/>
  <c r="U52" i="1" a="1"/>
  <c r="U52" i="1" s="1"/>
  <c r="U53" i="1" a="1"/>
  <c r="U53" i="1" s="1"/>
  <c r="U54" i="1" a="1"/>
  <c r="U54" i="1" s="1"/>
  <c r="U55" i="1" a="1"/>
  <c r="U55" i="1" s="1"/>
  <c r="U56" i="1" a="1"/>
  <c r="U56" i="1" s="1"/>
  <c r="U57" i="1" a="1"/>
  <c r="U57" i="1" s="1"/>
  <c r="U58" i="1" a="1"/>
  <c r="U58" i="1" s="1"/>
  <c r="U59" i="1" a="1"/>
  <c r="U59" i="1" s="1"/>
  <c r="U60" i="1" a="1"/>
  <c r="U60" i="1" s="1"/>
  <c r="U61" i="1" a="1"/>
  <c r="U61" i="1" s="1"/>
  <c r="U62" i="1" a="1"/>
  <c r="U62" i="1"/>
  <c r="U63" i="1" a="1"/>
  <c r="U63" i="1" s="1"/>
  <c r="U64" i="1" a="1"/>
  <c r="U64" i="1" s="1"/>
  <c r="U65" i="1" a="1"/>
  <c r="U65" i="1" s="1"/>
  <c r="U66" i="1" a="1"/>
  <c r="U66" i="1" s="1"/>
  <c r="U67" i="1" a="1"/>
  <c r="U67" i="1" s="1"/>
  <c r="U68" i="1" a="1"/>
  <c r="U68" i="1" s="1"/>
  <c r="U69" i="1" a="1"/>
  <c r="U69" i="1" s="1"/>
  <c r="U70" i="1" a="1"/>
  <c r="U70" i="1" s="1"/>
  <c r="U71" i="1" a="1"/>
  <c r="U71" i="1" s="1"/>
  <c r="U72" i="1" a="1"/>
  <c r="U72" i="1" s="1"/>
  <c r="U73" i="1" a="1"/>
  <c r="U73" i="1" s="1"/>
  <c r="U74" i="1" a="1"/>
  <c r="U74" i="1" s="1"/>
  <c r="U75" i="1" a="1"/>
  <c r="U75" i="1" s="1"/>
  <c r="U76" i="1" a="1"/>
  <c r="U76" i="1"/>
  <c r="U77" i="1" a="1"/>
  <c r="U77" i="1" s="1"/>
  <c r="U78" i="1" a="1"/>
  <c r="U78" i="1"/>
  <c r="U79" i="1" a="1"/>
  <c r="U79" i="1" s="1"/>
  <c r="U80" i="1" a="1"/>
  <c r="U80" i="1" s="1"/>
  <c r="U81" i="1" a="1"/>
  <c r="U81" i="1" s="1"/>
  <c r="U82" i="1" a="1"/>
  <c r="U82" i="1" s="1"/>
  <c r="U83" i="1" a="1"/>
  <c r="U83" i="1" s="1"/>
  <c r="U84" i="1" a="1"/>
  <c r="U84" i="1" s="1"/>
  <c r="U85" i="1" a="1"/>
  <c r="U85" i="1" s="1"/>
  <c r="U86" i="1" a="1"/>
  <c r="U86" i="1" s="1"/>
  <c r="U87" i="1" a="1"/>
  <c r="U87" i="1" s="1"/>
  <c r="U88" i="1" a="1"/>
  <c r="U88" i="1" s="1"/>
  <c r="U89" i="1" a="1"/>
  <c r="U89" i="1" s="1"/>
  <c r="U90" i="1" a="1"/>
  <c r="U90" i="1" s="1"/>
  <c r="U91" i="1" a="1"/>
  <c r="U91" i="1" s="1"/>
  <c r="U92" i="1" a="1"/>
  <c r="U92" i="1" s="1"/>
  <c r="U93" i="1" a="1"/>
  <c r="U93" i="1" s="1"/>
  <c r="U94" i="1" a="1"/>
  <c r="U94" i="1" s="1"/>
  <c r="U95" i="1" a="1"/>
  <c r="U95" i="1" s="1"/>
  <c r="U96" i="1" a="1"/>
  <c r="U96" i="1" s="1"/>
  <c r="U97" i="1" a="1"/>
  <c r="U97" i="1" s="1"/>
  <c r="U98" i="1" a="1"/>
  <c r="U98" i="1" s="1"/>
  <c r="U99" i="1" a="1"/>
  <c r="U99" i="1" s="1"/>
  <c r="U100" i="1" a="1"/>
  <c r="U100" i="1" s="1"/>
  <c r="U101" i="1" a="1"/>
  <c r="U101" i="1" s="1"/>
  <c r="U102" i="1" a="1"/>
  <c r="U102" i="1" s="1"/>
  <c r="U103" i="1" a="1"/>
  <c r="U103" i="1" s="1"/>
  <c r="U104" i="1" a="1"/>
  <c r="U104" i="1" s="1"/>
  <c r="U105" i="1" a="1"/>
  <c r="U105" i="1" s="1"/>
  <c r="U106" i="1" a="1"/>
  <c r="U106" i="1" s="1"/>
  <c r="U107" i="1" a="1"/>
  <c r="U107" i="1" s="1"/>
  <c r="U108" i="1" a="1"/>
  <c r="U108" i="1" s="1"/>
  <c r="U109" i="1" a="1"/>
  <c r="U109" i="1" s="1"/>
  <c r="U110" i="1" a="1"/>
  <c r="U110" i="1"/>
  <c r="U111" i="1" a="1"/>
  <c r="U111" i="1" s="1"/>
  <c r="U112" i="1" a="1"/>
  <c r="U112" i="1" s="1"/>
  <c r="U113" i="1" a="1"/>
  <c r="U113" i="1" s="1"/>
  <c r="U114" i="1" a="1"/>
  <c r="U114" i="1" s="1"/>
  <c r="U115" i="1" a="1"/>
  <c r="U115" i="1" s="1"/>
  <c r="U116" i="1" a="1"/>
  <c r="U116" i="1" s="1"/>
  <c r="U117" i="1" a="1"/>
  <c r="U117" i="1" s="1"/>
  <c r="U118" i="1" a="1"/>
  <c r="U118" i="1" s="1"/>
  <c r="U119" i="1" a="1"/>
  <c r="U119" i="1" s="1"/>
  <c r="U120" i="1" a="1"/>
  <c r="U120" i="1" s="1"/>
  <c r="U121" i="1" a="1"/>
  <c r="U121" i="1" s="1"/>
  <c r="U122" i="1" a="1"/>
  <c r="U122" i="1" s="1"/>
  <c r="U123" i="1" a="1"/>
  <c r="U123" i="1" s="1"/>
  <c r="U124" i="1" a="1"/>
  <c r="U124" i="1"/>
  <c r="U125" i="1" a="1"/>
  <c r="U125" i="1" s="1"/>
  <c r="U126" i="1" a="1"/>
  <c r="U126" i="1"/>
  <c r="U127" i="1" a="1"/>
  <c r="U127" i="1" s="1"/>
  <c r="U128" i="1" a="1"/>
  <c r="U128" i="1" s="1"/>
  <c r="U129" i="1" a="1"/>
  <c r="U129" i="1" s="1"/>
  <c r="U130" i="1" a="1"/>
  <c r="U130" i="1" s="1"/>
  <c r="U131" i="1" a="1"/>
  <c r="U131" i="1" s="1"/>
  <c r="U132" i="1" a="1"/>
  <c r="U132" i="1" s="1"/>
  <c r="U133" i="1" a="1"/>
  <c r="U133" i="1" s="1"/>
  <c r="U134" i="1" a="1"/>
  <c r="U134" i="1" s="1"/>
  <c r="U135" i="1" a="1"/>
  <c r="U135" i="1" s="1"/>
  <c r="U136" i="1" a="1"/>
  <c r="U136" i="1" s="1"/>
  <c r="U137" i="1" a="1"/>
  <c r="U137" i="1" s="1"/>
  <c r="U138" i="1" a="1"/>
  <c r="U138" i="1"/>
  <c r="U139" i="1" a="1"/>
  <c r="U139" i="1" s="1"/>
  <c r="U140" i="1" a="1"/>
  <c r="U140" i="1" s="1"/>
  <c r="U141" i="1" a="1"/>
  <c r="U141" i="1" s="1"/>
  <c r="U142" i="1" a="1"/>
  <c r="U142" i="1" s="1"/>
  <c r="U143" i="1" a="1"/>
  <c r="U143" i="1" s="1"/>
  <c r="U144" i="1" a="1"/>
  <c r="U144" i="1" s="1"/>
  <c r="U145" i="1" a="1"/>
  <c r="U145" i="1" s="1"/>
  <c r="U146" i="1" a="1"/>
  <c r="U146" i="1" s="1"/>
  <c r="U147" i="1" a="1"/>
  <c r="U147" i="1" s="1"/>
  <c r="U148" i="1" a="1"/>
  <c r="U148" i="1" s="1"/>
  <c r="U149" i="1" a="1"/>
  <c r="U149" i="1" s="1"/>
  <c r="U150" i="1" a="1"/>
  <c r="U150" i="1" s="1"/>
  <c r="U151" i="1" a="1"/>
  <c r="U151" i="1" s="1"/>
  <c r="U152" i="1" a="1"/>
  <c r="U152" i="1" s="1"/>
  <c r="U153" i="1" a="1"/>
  <c r="U153" i="1" s="1"/>
  <c r="U154" i="1" a="1"/>
  <c r="U154" i="1" s="1"/>
  <c r="U155" i="1" a="1"/>
  <c r="U155" i="1" s="1"/>
  <c r="U156" i="1" a="1"/>
  <c r="U156" i="1" s="1"/>
  <c r="U157" i="1" a="1"/>
  <c r="U157" i="1" s="1"/>
  <c r="U158" i="1" a="1"/>
  <c r="U158" i="1" s="1"/>
  <c r="U159" i="1" a="1"/>
  <c r="U159" i="1" s="1"/>
  <c r="U160" i="1" a="1"/>
  <c r="U160" i="1" s="1"/>
  <c r="U161" i="1" a="1"/>
  <c r="U161" i="1" s="1"/>
  <c r="U162" i="1" a="1"/>
  <c r="U162" i="1" s="1"/>
  <c r="U163" i="1" a="1"/>
  <c r="U163" i="1" s="1"/>
  <c r="U164" i="1" a="1"/>
  <c r="U164" i="1" s="1"/>
  <c r="U165" i="1" a="1"/>
  <c r="U165" i="1" s="1"/>
  <c r="U166" i="1" a="1"/>
  <c r="U166" i="1" s="1"/>
  <c r="U167" i="1" a="1"/>
  <c r="U167" i="1" s="1"/>
  <c r="U168" i="1" a="1"/>
  <c r="U168" i="1" s="1"/>
  <c r="U169" i="1" a="1"/>
  <c r="U169" i="1" s="1"/>
  <c r="U170" i="1" a="1"/>
  <c r="U170" i="1" s="1"/>
  <c r="U171" i="1" a="1"/>
  <c r="U171" i="1" s="1"/>
  <c r="U172" i="1" a="1"/>
  <c r="U172" i="1" s="1"/>
  <c r="U173" i="1" a="1"/>
  <c r="U173" i="1" s="1"/>
  <c r="U174" i="1" a="1"/>
  <c r="U174" i="1" s="1"/>
  <c r="U175" i="1" a="1"/>
  <c r="U175" i="1" s="1"/>
  <c r="U176" i="1" a="1"/>
  <c r="U176" i="1" s="1"/>
  <c r="U177" i="1" a="1"/>
  <c r="U177" i="1" s="1"/>
  <c r="U178" i="1" a="1"/>
  <c r="U178" i="1" s="1"/>
  <c r="U179" i="1" a="1"/>
  <c r="U179" i="1" s="1"/>
  <c r="U180" i="1" a="1"/>
  <c r="U180" i="1" s="1"/>
  <c r="U181" i="1" a="1"/>
  <c r="U181" i="1" s="1"/>
  <c r="U182" i="1" a="1"/>
  <c r="U182" i="1" s="1"/>
  <c r="U183" i="1" a="1"/>
  <c r="U183" i="1" s="1"/>
  <c r="U184" i="1" a="1"/>
  <c r="U184" i="1" s="1"/>
  <c r="U185" i="1" a="1"/>
  <c r="U185" i="1" s="1"/>
  <c r="U186" i="1" a="1"/>
  <c r="U186" i="1" s="1"/>
  <c r="U187" i="1" a="1"/>
  <c r="U187" i="1" s="1"/>
  <c r="U188" i="1" a="1"/>
  <c r="U188" i="1"/>
  <c r="U189" i="1" a="1"/>
  <c r="U189" i="1" s="1"/>
  <c r="U190" i="1" a="1"/>
  <c r="U190" i="1"/>
  <c r="U191" i="1" a="1"/>
  <c r="U191" i="1" s="1"/>
  <c r="U192" i="1" a="1"/>
  <c r="U192" i="1" s="1"/>
  <c r="U193" i="1" a="1"/>
  <c r="U193" i="1" s="1"/>
  <c r="U194" i="1" a="1"/>
  <c r="U194" i="1" s="1"/>
  <c r="U195" i="1" a="1"/>
  <c r="U195" i="1" s="1"/>
  <c r="U196" i="1" a="1"/>
  <c r="U196" i="1" s="1"/>
  <c r="U197" i="1" a="1"/>
  <c r="U197" i="1" s="1"/>
  <c r="U198" i="1" a="1"/>
  <c r="U198" i="1" s="1"/>
  <c r="U199" i="1" a="1"/>
  <c r="U199" i="1" s="1"/>
  <c r="U200" i="1" a="1"/>
  <c r="U200" i="1" s="1"/>
  <c r="U201" i="1" a="1"/>
  <c r="U201" i="1" s="1"/>
  <c r="U202" i="1" a="1"/>
  <c r="U202" i="1"/>
  <c r="U203" i="1" a="1"/>
  <c r="U203" i="1" s="1"/>
  <c r="U204" i="1" a="1"/>
  <c r="U204" i="1"/>
  <c r="U205" i="1" a="1"/>
  <c r="U205" i="1" s="1"/>
  <c r="U206" i="1" a="1"/>
  <c r="U206" i="1"/>
  <c r="U207" i="1" a="1"/>
  <c r="U207" i="1" s="1"/>
  <c r="U208" i="1" a="1"/>
  <c r="U208" i="1" s="1"/>
  <c r="U209" i="1" a="1"/>
  <c r="U209" i="1" s="1"/>
  <c r="U210" i="1" a="1"/>
  <c r="U210" i="1" s="1"/>
  <c r="U211" i="1" a="1"/>
  <c r="U211" i="1" s="1"/>
  <c r="U212" i="1" a="1"/>
  <c r="U212" i="1" s="1"/>
  <c r="U213" i="1" a="1"/>
  <c r="U213" i="1" s="1"/>
  <c r="U214" i="1" a="1"/>
  <c r="U214" i="1" s="1"/>
  <c r="U215" i="1" a="1"/>
  <c r="U215" i="1" s="1"/>
  <c r="U216" i="1" a="1"/>
  <c r="U216" i="1" s="1"/>
  <c r="U217" i="1" a="1"/>
  <c r="U217" i="1" s="1"/>
  <c r="U218" i="1" a="1"/>
  <c r="U218" i="1"/>
  <c r="U219" i="1" a="1"/>
  <c r="U219" i="1" s="1"/>
  <c r="U220" i="1" a="1"/>
  <c r="U220" i="1"/>
  <c r="U221" i="1" a="1"/>
  <c r="U221" i="1" s="1"/>
  <c r="U222" i="1" a="1"/>
  <c r="U222" i="1" s="1"/>
  <c r="U223" i="1" a="1"/>
  <c r="U223" i="1" s="1"/>
  <c r="U224" i="1" a="1"/>
  <c r="U224" i="1" s="1"/>
  <c r="U225" i="1" a="1"/>
  <c r="U225" i="1" s="1"/>
  <c r="U226" i="1" a="1"/>
  <c r="U226" i="1" s="1"/>
  <c r="U227" i="1" a="1"/>
  <c r="U227" i="1" s="1"/>
  <c r="U228" i="1" a="1"/>
  <c r="U228" i="1" s="1"/>
  <c r="U229" i="1" a="1"/>
  <c r="U229" i="1" s="1"/>
  <c r="U230" i="1" a="1"/>
  <c r="U230" i="1" s="1"/>
  <c r="U231" i="1" a="1"/>
  <c r="U231" i="1" s="1"/>
  <c r="U232" i="1" a="1"/>
  <c r="U232" i="1" s="1"/>
  <c r="U233" i="1" a="1"/>
  <c r="U233" i="1" s="1"/>
  <c r="U234" i="1" a="1"/>
  <c r="U234" i="1"/>
  <c r="U235" i="1" a="1"/>
  <c r="U235" i="1" s="1"/>
  <c r="U236" i="1" a="1"/>
  <c r="U236" i="1" s="1"/>
  <c r="U237" i="1" a="1"/>
  <c r="U237" i="1" s="1"/>
  <c r="U238" i="1" a="1"/>
  <c r="U238" i="1" s="1"/>
  <c r="U239" i="1" a="1"/>
  <c r="U239" i="1" s="1"/>
  <c r="U240" i="1" a="1"/>
  <c r="U240" i="1" s="1"/>
  <c r="U241" i="1" a="1"/>
  <c r="U241" i="1" s="1"/>
  <c r="U242" i="1" a="1"/>
  <c r="U242" i="1" s="1"/>
  <c r="U243" i="1" a="1"/>
  <c r="U243" i="1" s="1"/>
  <c r="U244" i="1" a="1"/>
  <c r="U244" i="1" s="1"/>
  <c r="U245" i="1" a="1"/>
  <c r="U245" i="1" s="1"/>
  <c r="U246" i="1" a="1"/>
  <c r="U246" i="1" s="1"/>
  <c r="U247" i="1" a="1"/>
  <c r="U247" i="1" s="1"/>
  <c r="U248" i="1" a="1"/>
  <c r="U248" i="1" s="1"/>
  <c r="U249" i="1" a="1"/>
  <c r="U249" i="1" s="1"/>
  <c r="U250" i="1" a="1"/>
  <c r="U250" i="1"/>
  <c r="U251" i="1" a="1"/>
  <c r="U251" i="1" s="1"/>
  <c r="U252" i="1" a="1"/>
  <c r="U252" i="1"/>
  <c r="U253" i="1" a="1"/>
  <c r="U253" i="1" s="1"/>
  <c r="U254" i="1" a="1"/>
  <c r="U254" i="1"/>
  <c r="U255" i="1" a="1"/>
  <c r="U255" i="1" s="1"/>
  <c r="U256" i="1" a="1"/>
  <c r="U256" i="1" s="1"/>
  <c r="U257" i="1" a="1"/>
  <c r="U257" i="1" s="1"/>
  <c r="U258" i="1" a="1"/>
  <c r="U258" i="1" s="1"/>
  <c r="U259" i="1" a="1"/>
  <c r="U259" i="1" s="1"/>
  <c r="U260" i="1" a="1"/>
  <c r="U260" i="1" s="1"/>
  <c r="U261" i="1" a="1"/>
  <c r="U261" i="1" s="1"/>
  <c r="U262" i="1" a="1"/>
  <c r="U262" i="1" s="1"/>
  <c r="U263" i="1" a="1"/>
  <c r="U263" i="1" s="1"/>
  <c r="U264" i="1" a="1"/>
  <c r="U264" i="1" s="1"/>
  <c r="U265" i="1" a="1"/>
  <c r="U265" i="1" s="1"/>
  <c r="U266" i="1" a="1"/>
  <c r="U266" i="1"/>
  <c r="U267" i="1" a="1"/>
  <c r="U267" i="1" s="1"/>
  <c r="U268" i="1" a="1"/>
  <c r="U268" i="1"/>
  <c r="U269" i="1" a="1"/>
  <c r="U269" i="1" s="1"/>
  <c r="U270" i="1" a="1"/>
  <c r="U270" i="1"/>
  <c r="U271" i="1" a="1"/>
  <c r="U271" i="1" s="1"/>
  <c r="U272" i="1" a="1"/>
  <c r="U272" i="1" s="1"/>
  <c r="U273" i="1" a="1"/>
  <c r="U273" i="1" s="1"/>
  <c r="U274" i="1" a="1"/>
  <c r="U274" i="1" s="1"/>
  <c r="U275" i="1" a="1"/>
  <c r="U275" i="1" s="1"/>
  <c r="U276" i="1" a="1"/>
  <c r="U276" i="1" s="1"/>
  <c r="U277" i="1" a="1"/>
  <c r="U277" i="1" s="1"/>
  <c r="U278" i="1" a="1"/>
  <c r="U278" i="1" s="1"/>
  <c r="U279" i="1" a="1"/>
  <c r="U279" i="1" s="1"/>
  <c r="U280" i="1" a="1"/>
  <c r="U280" i="1" s="1"/>
  <c r="U281" i="1" a="1"/>
  <c r="U281" i="1" s="1"/>
  <c r="U282" i="1" a="1"/>
  <c r="U282" i="1"/>
  <c r="U283" i="1" a="1"/>
  <c r="U283" i="1" s="1"/>
  <c r="U284" i="1" a="1"/>
  <c r="U284" i="1"/>
  <c r="U285" i="1" a="1"/>
  <c r="U285" i="1" s="1"/>
  <c r="U286" i="1" a="1"/>
  <c r="U286" i="1"/>
  <c r="U287" i="1" a="1"/>
  <c r="U287" i="1" s="1"/>
  <c r="U288" i="1" a="1"/>
  <c r="U288" i="1" s="1"/>
  <c r="U289" i="1" a="1"/>
  <c r="U289" i="1" s="1"/>
  <c r="U290" i="1" a="1"/>
  <c r="U290" i="1" s="1"/>
  <c r="U291" i="1" a="1"/>
  <c r="U291" i="1" s="1"/>
  <c r="U292" i="1" a="1"/>
  <c r="U292" i="1" s="1"/>
  <c r="U293" i="1" a="1"/>
  <c r="U293" i="1" s="1"/>
  <c r="U294" i="1" a="1"/>
  <c r="U294" i="1" s="1"/>
  <c r="U295" i="1" a="1"/>
  <c r="U295" i="1" s="1"/>
  <c r="U296" i="1" a="1"/>
  <c r="U296" i="1" s="1"/>
  <c r="U297" i="1" a="1"/>
  <c r="U297" i="1" s="1"/>
  <c r="U298" i="1" a="1"/>
  <c r="U298" i="1"/>
  <c r="U299" i="1" a="1"/>
  <c r="U299" i="1" s="1"/>
  <c r="U300" i="1" a="1"/>
  <c r="U300" i="1"/>
  <c r="U301" i="1" a="1"/>
  <c r="U301" i="1" s="1"/>
  <c r="U302" i="1" a="1"/>
  <c r="U302" i="1"/>
  <c r="U303" i="1" a="1"/>
  <c r="U303" i="1" s="1"/>
  <c r="U304" i="1" a="1"/>
  <c r="U304" i="1" s="1"/>
  <c r="U305" i="1" a="1"/>
  <c r="U305" i="1" s="1"/>
  <c r="U306" i="1" a="1"/>
  <c r="U306" i="1" s="1"/>
  <c r="U307" i="1" a="1"/>
  <c r="U307" i="1" s="1"/>
  <c r="U308" i="1" a="1"/>
  <c r="U308" i="1" s="1"/>
  <c r="U309" i="1" a="1"/>
  <c r="U309" i="1" s="1"/>
  <c r="U310" i="1" a="1"/>
  <c r="U310" i="1" s="1"/>
  <c r="U311" i="1" a="1"/>
  <c r="U311" i="1" s="1"/>
  <c r="U312" i="1" a="1"/>
  <c r="U312" i="1"/>
  <c r="U313" i="1" a="1"/>
  <c r="U313" i="1" s="1"/>
  <c r="U314" i="1" a="1"/>
  <c r="U314" i="1"/>
  <c r="U315" i="1" a="1"/>
  <c r="U315" i="1" s="1"/>
  <c r="U316" i="1" a="1"/>
  <c r="U316" i="1"/>
  <c r="U317" i="1" a="1"/>
  <c r="U317" i="1" s="1"/>
  <c r="U318" i="1" a="1"/>
  <c r="U318" i="1"/>
  <c r="U319" i="1" a="1"/>
  <c r="U319" i="1" s="1"/>
  <c r="U320" i="1" a="1"/>
  <c r="U320" i="1" s="1"/>
  <c r="U321" i="1" a="1"/>
  <c r="U321" i="1" s="1"/>
  <c r="U322" i="1" a="1"/>
  <c r="U322" i="1" s="1"/>
  <c r="U323" i="1" a="1"/>
  <c r="U323" i="1" s="1"/>
  <c r="U324" i="1" a="1"/>
  <c r="U324" i="1" s="1"/>
  <c r="U325" i="1" a="1"/>
  <c r="U325" i="1" s="1"/>
  <c r="U326" i="1" a="1"/>
  <c r="U326" i="1" s="1"/>
  <c r="U327" i="1" a="1"/>
  <c r="U327" i="1" s="1"/>
  <c r="U328" i="1" a="1"/>
  <c r="U328" i="1"/>
  <c r="U329" i="1" a="1"/>
  <c r="U329" i="1" s="1"/>
  <c r="U330" i="1" a="1"/>
  <c r="U330" i="1"/>
  <c r="U331" i="1" a="1"/>
  <c r="U331" i="1" s="1"/>
  <c r="U332" i="1" a="1"/>
  <c r="U332" i="1"/>
  <c r="U333" i="1" a="1"/>
  <c r="U333" i="1" s="1"/>
  <c r="U334" i="1" a="1"/>
  <c r="U334" i="1"/>
  <c r="U335" i="1" a="1"/>
  <c r="U335" i="1" s="1"/>
  <c r="U336" i="1" a="1"/>
  <c r="U336" i="1" s="1"/>
  <c r="U337" i="1" a="1"/>
  <c r="U337" i="1" s="1"/>
  <c r="U338" i="1" a="1"/>
  <c r="U338" i="1" s="1"/>
  <c r="U339" i="1" a="1"/>
  <c r="U339" i="1" s="1"/>
  <c r="U340" i="1" a="1"/>
  <c r="U340" i="1" s="1"/>
  <c r="U341" i="1" a="1"/>
  <c r="U341" i="1" s="1"/>
  <c r="U342" i="1" a="1"/>
  <c r="U342" i="1" s="1"/>
  <c r="U343" i="1" a="1"/>
  <c r="U343" i="1" s="1"/>
  <c r="U344" i="1" a="1"/>
  <c r="U344" i="1"/>
  <c r="U345" i="1" a="1"/>
  <c r="U345" i="1"/>
  <c r="U346" i="1" a="1"/>
  <c r="U346" i="1" s="1"/>
  <c r="U347" i="1" a="1"/>
  <c r="U347" i="1" s="1"/>
  <c r="U348" i="1" a="1"/>
  <c r="U348" i="1"/>
  <c r="U349" i="1" a="1"/>
  <c r="U349" i="1"/>
  <c r="Z349" i="1" s="1" a="1"/>
  <c r="Z349" i="1" s="1"/>
  <c r="U350" i="1" a="1"/>
  <c r="U350" i="1" s="1"/>
  <c r="U351" i="1" a="1"/>
  <c r="U351" i="1" s="1"/>
  <c r="U352" i="1" a="1"/>
  <c r="U352" i="1" s="1"/>
  <c r="U353" i="1" a="1"/>
  <c r="U353" i="1"/>
  <c r="U354" i="1" a="1"/>
  <c r="U354" i="1" s="1"/>
  <c r="U355" i="1" a="1"/>
  <c r="U355" i="1" s="1"/>
  <c r="U356" i="1" a="1"/>
  <c r="U356" i="1" s="1"/>
  <c r="U357" i="1" a="1"/>
  <c r="U357" i="1" s="1"/>
  <c r="U358" i="1" a="1"/>
  <c r="U358" i="1" s="1"/>
  <c r="U359" i="1" a="1"/>
  <c r="U359" i="1" s="1"/>
  <c r="U360" i="1" a="1"/>
  <c r="U360" i="1" s="1"/>
  <c r="U361" i="1" a="1"/>
  <c r="U361" i="1" s="1"/>
  <c r="U362" i="1" a="1"/>
  <c r="U362" i="1" s="1"/>
  <c r="U363" i="1" a="1"/>
  <c r="U363" i="1" s="1"/>
  <c r="U364" i="1" a="1"/>
  <c r="U364" i="1" s="1"/>
  <c r="U365" i="1" a="1"/>
  <c r="U365" i="1"/>
  <c r="U366" i="1" a="1"/>
  <c r="U366" i="1" s="1"/>
  <c r="U367" i="1" a="1"/>
  <c r="U367" i="1" s="1"/>
  <c r="U368" i="1" a="1"/>
  <c r="U368" i="1" s="1"/>
  <c r="U369" i="1" a="1"/>
  <c r="U369" i="1"/>
  <c r="U370" i="1" a="1"/>
  <c r="U370" i="1" s="1"/>
  <c r="U371" i="1" a="1"/>
  <c r="U371" i="1" s="1"/>
  <c r="U372" i="1" a="1"/>
  <c r="U372" i="1" s="1"/>
  <c r="U373" i="1" a="1"/>
  <c r="U373" i="1"/>
  <c r="U374" i="1" a="1"/>
  <c r="U374" i="1" s="1"/>
  <c r="U375" i="1" a="1"/>
  <c r="U375" i="1" s="1"/>
  <c r="U376" i="1" a="1"/>
  <c r="U376" i="1" s="1"/>
  <c r="U377" i="1" a="1"/>
  <c r="U377" i="1"/>
  <c r="U378" i="1" a="1"/>
  <c r="U378" i="1" s="1"/>
  <c r="U379" i="1" a="1"/>
  <c r="U379" i="1" s="1"/>
  <c r="U380" i="1" a="1"/>
  <c r="U380" i="1" s="1"/>
  <c r="U381" i="1" a="1"/>
  <c r="U381" i="1"/>
  <c r="U382" i="1" a="1"/>
  <c r="U382" i="1" s="1"/>
  <c r="U383" i="1" a="1"/>
  <c r="U383" i="1" s="1"/>
  <c r="U384" i="1" a="1"/>
  <c r="U384" i="1" s="1"/>
  <c r="U385" i="1" a="1"/>
  <c r="U385" i="1"/>
  <c r="U386" i="1" a="1"/>
  <c r="U386" i="1" s="1"/>
  <c r="U387" i="1" a="1"/>
  <c r="U387" i="1" s="1"/>
  <c r="U388" i="1" a="1"/>
  <c r="U388" i="1" s="1"/>
  <c r="U389" i="1" a="1"/>
  <c r="U389" i="1" s="1"/>
  <c r="U390" i="1" a="1"/>
  <c r="U390" i="1" s="1"/>
  <c r="U391" i="1" a="1"/>
  <c r="U391" i="1" s="1"/>
  <c r="U392" i="1" a="1"/>
  <c r="U392" i="1" s="1"/>
  <c r="U393" i="1" a="1"/>
  <c r="U393" i="1" s="1"/>
  <c r="U394" i="1" a="1"/>
  <c r="U394" i="1" s="1"/>
  <c r="U395" i="1" a="1"/>
  <c r="U395" i="1" s="1"/>
  <c r="U396" i="1" a="1"/>
  <c r="U396" i="1" s="1"/>
  <c r="U397" i="1" a="1"/>
  <c r="U397" i="1"/>
  <c r="U398" i="1" a="1"/>
  <c r="U398" i="1" s="1"/>
  <c r="U399" i="1" a="1"/>
  <c r="U399" i="1" s="1"/>
  <c r="U400" i="1" a="1"/>
  <c r="U400" i="1" s="1"/>
  <c r="U401" i="1" a="1"/>
  <c r="U401" i="1" s="1"/>
  <c r="U402" i="1" a="1"/>
  <c r="U402" i="1" s="1"/>
  <c r="U403" i="1" a="1"/>
  <c r="U403" i="1" s="1"/>
  <c r="U404" i="1" a="1"/>
  <c r="U404" i="1" s="1"/>
  <c r="U405" i="1" a="1"/>
  <c r="U405" i="1" s="1"/>
  <c r="U406" i="1" a="1"/>
  <c r="U406" i="1" s="1"/>
  <c r="U407" i="1" a="1"/>
  <c r="U407" i="1" s="1"/>
  <c r="U408" i="1" a="1"/>
  <c r="U408" i="1" s="1"/>
  <c r="U409" i="1" a="1"/>
  <c r="U409" i="1"/>
  <c r="U410" i="1" a="1"/>
  <c r="U410" i="1"/>
  <c r="U411" i="1" a="1"/>
  <c r="U411" i="1" s="1"/>
  <c r="U412" i="1" a="1"/>
  <c r="U412" i="1" s="1"/>
  <c r="T125" i="1" a="1"/>
  <c r="T125" i="1" s="1"/>
  <c r="T100" i="1" a="1"/>
  <c r="T100" i="1" s="1"/>
  <c r="U1" i="1" a="1"/>
  <c r="U1" i="1" s="1"/>
  <c r="T726" i="2" a="1"/>
  <c r="T726" i="2" s="1"/>
  <c r="T725" i="2" a="1"/>
  <c r="T725" i="2" s="1"/>
  <c r="T724" i="2" a="1"/>
  <c r="T724" i="2" s="1"/>
  <c r="T723" i="2" a="1"/>
  <c r="T723" i="2" s="1"/>
  <c r="T722" i="2" a="1"/>
  <c r="T722" i="2" s="1"/>
  <c r="T721" i="2" a="1"/>
  <c r="T721" i="2" s="1"/>
  <c r="T720" i="2" a="1"/>
  <c r="T720" i="2" s="1"/>
  <c r="T719" i="2" a="1"/>
  <c r="T719" i="2" s="1"/>
  <c r="T718" i="2" a="1"/>
  <c r="T718" i="2" s="1"/>
  <c r="T717" i="2" a="1"/>
  <c r="T717" i="2" s="1"/>
  <c r="T716" i="2" a="1"/>
  <c r="T716" i="2" s="1"/>
  <c r="T715" i="2" a="1"/>
  <c r="T715" i="2" s="1"/>
  <c r="T714" i="2" a="1"/>
  <c r="T714" i="2" s="1"/>
  <c r="T713" i="2" a="1"/>
  <c r="T713" i="2" s="1"/>
  <c r="T712" i="2" a="1"/>
  <c r="T712" i="2" s="1"/>
  <c r="T711" i="2" a="1"/>
  <c r="T711" i="2" s="1"/>
  <c r="T710" i="2" a="1"/>
  <c r="T710" i="2" s="1"/>
  <c r="T709" i="2" a="1"/>
  <c r="T709" i="2" s="1"/>
  <c r="T708" i="2" a="1"/>
  <c r="T708" i="2" s="1"/>
  <c r="T707" i="2" a="1"/>
  <c r="T707" i="2" s="1"/>
  <c r="T706" i="2" a="1"/>
  <c r="T706" i="2" s="1"/>
  <c r="T705" i="2" a="1"/>
  <c r="T705" i="2" s="1"/>
  <c r="T704" i="2" a="1"/>
  <c r="T704" i="2" s="1"/>
  <c r="T703" i="2" a="1"/>
  <c r="T703" i="2" s="1"/>
  <c r="T702" i="2" a="1"/>
  <c r="T702" i="2" s="1"/>
  <c r="T701" i="2" a="1"/>
  <c r="T701" i="2" s="1"/>
  <c r="T700" i="2" a="1"/>
  <c r="T700" i="2" s="1"/>
  <c r="T699" i="2" a="1"/>
  <c r="T699" i="2" s="1"/>
  <c r="T698" i="2" a="1"/>
  <c r="T698" i="2" s="1"/>
  <c r="T697" i="2" a="1"/>
  <c r="T697" i="2" s="1"/>
  <c r="T696" i="2" a="1"/>
  <c r="T696" i="2" s="1"/>
  <c r="T695" i="2" a="1"/>
  <c r="T695" i="2" s="1"/>
  <c r="T694" i="2" a="1"/>
  <c r="T694" i="2" s="1"/>
  <c r="T693" i="2" a="1"/>
  <c r="T693" i="2" s="1"/>
  <c r="T692" i="2" a="1"/>
  <c r="T692" i="2" s="1"/>
  <c r="T691" i="2" a="1"/>
  <c r="T691" i="2" s="1"/>
  <c r="T690" i="2" a="1"/>
  <c r="T690" i="2" s="1"/>
  <c r="T689" i="2" a="1"/>
  <c r="T689" i="2" s="1"/>
  <c r="T688" i="2" a="1"/>
  <c r="T688" i="2" s="1"/>
  <c r="T687" i="2" a="1"/>
  <c r="T687" i="2" s="1"/>
  <c r="T686" i="2" a="1"/>
  <c r="T686" i="2" s="1"/>
  <c r="T685" i="2" a="1"/>
  <c r="T685" i="2" s="1"/>
  <c r="T684" i="2" a="1"/>
  <c r="T684" i="2" s="1"/>
  <c r="T683" i="2" a="1"/>
  <c r="T683" i="2" s="1"/>
  <c r="T682" i="2" a="1"/>
  <c r="T682" i="2" s="1"/>
  <c r="T681" i="2" a="1"/>
  <c r="T681" i="2" s="1"/>
  <c r="T680" i="2" a="1"/>
  <c r="T680" i="2" s="1"/>
  <c r="T679" i="2" a="1"/>
  <c r="T679" i="2" s="1"/>
  <c r="T678" i="2" a="1"/>
  <c r="T678" i="2" s="1"/>
  <c r="T677" i="2" a="1"/>
  <c r="T677" i="2" s="1"/>
  <c r="T676" i="2" a="1"/>
  <c r="T676" i="2" s="1"/>
  <c r="T675" i="2" a="1"/>
  <c r="T675" i="2" s="1"/>
  <c r="T674" i="2" a="1"/>
  <c r="T674" i="2" s="1"/>
  <c r="T673" i="2" a="1"/>
  <c r="T673" i="2" s="1"/>
  <c r="T672" i="2" a="1"/>
  <c r="T672" i="2" s="1"/>
  <c r="T671" i="2" a="1"/>
  <c r="T671" i="2" s="1"/>
  <c r="T670" i="2" a="1"/>
  <c r="T670" i="2" s="1"/>
  <c r="T669" i="2" a="1"/>
  <c r="T669" i="2" s="1"/>
  <c r="T668" i="2" a="1"/>
  <c r="T668" i="2" s="1"/>
  <c r="T667" i="2" a="1"/>
  <c r="T667" i="2" s="1"/>
  <c r="T666" i="2" a="1"/>
  <c r="T666" i="2" s="1"/>
  <c r="T665" i="2" a="1"/>
  <c r="T665" i="2" s="1"/>
  <c r="T664" i="2" a="1"/>
  <c r="T664" i="2" s="1"/>
  <c r="T663" i="2" a="1"/>
  <c r="T663" i="2" s="1"/>
  <c r="T662" i="2" a="1"/>
  <c r="T662" i="2" s="1"/>
  <c r="T661" i="2" a="1"/>
  <c r="T661" i="2" s="1"/>
  <c r="T660" i="2" a="1"/>
  <c r="T660" i="2" s="1"/>
  <c r="T659" i="2" a="1"/>
  <c r="T659" i="2" s="1"/>
  <c r="T658" i="2" a="1"/>
  <c r="T658" i="2" s="1"/>
  <c r="T657" i="2" a="1"/>
  <c r="T657" i="2" s="1"/>
  <c r="T656" i="2" a="1"/>
  <c r="T656" i="2" s="1"/>
  <c r="T655" i="2" a="1"/>
  <c r="T655" i="2" s="1"/>
  <c r="T654" i="2" a="1"/>
  <c r="T654" i="2" s="1"/>
  <c r="T653" i="2" a="1"/>
  <c r="T653" i="2" s="1"/>
  <c r="T652" i="2" a="1"/>
  <c r="T652" i="2" s="1"/>
  <c r="T651" i="2" a="1"/>
  <c r="T651" i="2" s="1"/>
  <c r="T650" i="2" a="1"/>
  <c r="T650" i="2" s="1"/>
  <c r="T649" i="2" a="1"/>
  <c r="T649" i="2" s="1"/>
  <c r="T648" i="2" a="1"/>
  <c r="T648" i="2" s="1"/>
  <c r="T647" i="2" a="1"/>
  <c r="T647" i="2" s="1"/>
  <c r="T646" i="2" a="1"/>
  <c r="T646" i="2" s="1"/>
  <c r="T645" i="2" a="1"/>
  <c r="T645" i="2" s="1"/>
  <c r="T644" i="2" a="1"/>
  <c r="T644" i="2" s="1"/>
  <c r="T643" i="2" a="1"/>
  <c r="T643" i="2" s="1"/>
  <c r="T642" i="2" a="1"/>
  <c r="T642" i="2" s="1"/>
  <c r="T641" i="2" a="1"/>
  <c r="T641" i="2" s="1"/>
  <c r="T640" i="2" a="1"/>
  <c r="T640" i="2" s="1"/>
  <c r="T639" i="2" a="1"/>
  <c r="T639" i="2" s="1"/>
  <c r="T638" i="2" a="1"/>
  <c r="T638" i="2" s="1"/>
  <c r="T637" i="2" a="1"/>
  <c r="T637" i="2" s="1"/>
  <c r="T636" i="2" a="1"/>
  <c r="T636" i="2" s="1"/>
  <c r="T635" i="2" a="1"/>
  <c r="T635" i="2" s="1"/>
  <c r="T634" i="2" a="1"/>
  <c r="T634" i="2" s="1"/>
  <c r="T633" i="2" a="1"/>
  <c r="T633" i="2" s="1"/>
  <c r="T632" i="2" a="1"/>
  <c r="T632" i="2" s="1"/>
  <c r="T631" i="2" a="1"/>
  <c r="T631" i="2" s="1"/>
  <c r="T630" i="2" a="1"/>
  <c r="T630" i="2" s="1"/>
  <c r="T629" i="2" a="1"/>
  <c r="T629" i="2" s="1"/>
  <c r="T628" i="2" a="1"/>
  <c r="T628" i="2" s="1"/>
  <c r="T627" i="2" a="1"/>
  <c r="T627" i="2" s="1"/>
  <c r="T626" i="2" a="1"/>
  <c r="T626" i="2" s="1"/>
  <c r="T625" i="2" a="1"/>
  <c r="T625" i="2" s="1"/>
  <c r="T624" i="2" a="1"/>
  <c r="T624" i="2" s="1"/>
  <c r="T623" i="2" a="1"/>
  <c r="T623" i="2" s="1"/>
  <c r="T622" i="2" a="1"/>
  <c r="T622" i="2" s="1"/>
  <c r="T621" i="2" a="1"/>
  <c r="T621" i="2" s="1"/>
  <c r="T620" i="2" a="1"/>
  <c r="T620" i="2" s="1"/>
  <c r="T619" i="2" a="1"/>
  <c r="T619" i="2" s="1"/>
  <c r="T618" i="2" a="1"/>
  <c r="T618" i="2" s="1"/>
  <c r="T617" i="2" a="1"/>
  <c r="T617" i="2" s="1"/>
  <c r="T616" i="2" a="1"/>
  <c r="T616" i="2" s="1"/>
  <c r="T615" i="2" a="1"/>
  <c r="T615" i="2" s="1"/>
  <c r="T614" i="2" a="1"/>
  <c r="T614" i="2" s="1"/>
  <c r="T613" i="2" a="1"/>
  <c r="T613" i="2" s="1"/>
  <c r="T612" i="2" a="1"/>
  <c r="T612" i="2" s="1"/>
  <c r="T611" i="2" a="1"/>
  <c r="T611" i="2" s="1"/>
  <c r="T610" i="2" a="1"/>
  <c r="T610" i="2" s="1"/>
  <c r="T609" i="2" a="1"/>
  <c r="T609" i="2" s="1"/>
  <c r="T608" i="2" a="1"/>
  <c r="T608" i="2" s="1"/>
  <c r="T607" i="2" a="1"/>
  <c r="T607" i="2" s="1"/>
  <c r="T606" i="2" a="1"/>
  <c r="T606" i="2" s="1"/>
  <c r="T605" i="2" a="1"/>
  <c r="T605" i="2" s="1"/>
  <c r="T604" i="2" a="1"/>
  <c r="T604" i="2" s="1"/>
  <c r="T603" i="2" a="1"/>
  <c r="T603" i="2" s="1"/>
  <c r="T602" i="2" a="1"/>
  <c r="T602" i="2" s="1"/>
  <c r="T601" i="2" a="1"/>
  <c r="T601" i="2" s="1"/>
  <c r="T600" i="2" a="1"/>
  <c r="T600" i="2" s="1"/>
  <c r="T599" i="2" a="1"/>
  <c r="T599" i="2" s="1"/>
  <c r="T598" i="2" a="1"/>
  <c r="T598" i="2" s="1"/>
  <c r="T597" i="2" a="1"/>
  <c r="T597" i="2" s="1"/>
  <c r="T596" i="2" a="1"/>
  <c r="T596" i="2" s="1"/>
  <c r="T595" i="2" a="1"/>
  <c r="T595" i="2" s="1"/>
  <c r="T594" i="2" a="1"/>
  <c r="T594" i="2" s="1"/>
  <c r="T593" i="2" a="1"/>
  <c r="T593" i="2" s="1"/>
  <c r="T592" i="2" a="1"/>
  <c r="T592" i="2" s="1"/>
  <c r="T591" i="2" a="1"/>
  <c r="T591" i="2" s="1"/>
  <c r="T590" i="2" a="1"/>
  <c r="T590" i="2" s="1"/>
  <c r="T589" i="2" a="1"/>
  <c r="T589" i="2" s="1"/>
  <c r="T588" i="2" a="1"/>
  <c r="T588" i="2" s="1"/>
  <c r="T587" i="2" a="1"/>
  <c r="T587" i="2" s="1"/>
  <c r="T586" i="2" a="1"/>
  <c r="T586" i="2" s="1"/>
  <c r="T585" i="2" a="1"/>
  <c r="T585" i="2" s="1"/>
  <c r="T584" i="2" a="1"/>
  <c r="T584" i="2" s="1"/>
  <c r="T583" i="2" a="1"/>
  <c r="T583" i="2" s="1"/>
  <c r="T582" i="2" a="1"/>
  <c r="T582" i="2" s="1"/>
  <c r="T581" i="2" a="1"/>
  <c r="T581" i="2" s="1"/>
  <c r="T580" i="2" a="1"/>
  <c r="T580" i="2" s="1"/>
  <c r="T579" i="2" a="1"/>
  <c r="T579" i="2" s="1"/>
  <c r="T578" i="2" a="1"/>
  <c r="T578" i="2" s="1"/>
  <c r="T577" i="2" a="1"/>
  <c r="T577" i="2" s="1"/>
  <c r="T576" i="2" a="1"/>
  <c r="T576" i="2" s="1"/>
  <c r="T575" i="2" a="1"/>
  <c r="T575" i="2" s="1"/>
  <c r="T574" i="2" a="1"/>
  <c r="T574" i="2" s="1"/>
  <c r="T573" i="2" a="1"/>
  <c r="T573" i="2" s="1"/>
  <c r="T572" i="2" a="1"/>
  <c r="T572" i="2" s="1"/>
  <c r="T571" i="2" a="1"/>
  <c r="T571" i="2" s="1"/>
  <c r="T570" i="2" a="1"/>
  <c r="T570" i="2" s="1"/>
  <c r="T569" i="2" a="1"/>
  <c r="T569" i="2" s="1"/>
  <c r="T568" i="2" a="1"/>
  <c r="T568" i="2" s="1"/>
  <c r="T567" i="2" a="1"/>
  <c r="T567" i="2" s="1"/>
  <c r="T566" i="2" a="1"/>
  <c r="T566" i="2" s="1"/>
  <c r="T565" i="2" a="1"/>
  <c r="T565" i="2" s="1"/>
  <c r="T564" i="2" a="1"/>
  <c r="T564" i="2" s="1"/>
  <c r="T563" i="2" a="1"/>
  <c r="T563" i="2" s="1"/>
  <c r="T562" i="2" a="1"/>
  <c r="T562" i="2" s="1"/>
  <c r="T561" i="2" a="1"/>
  <c r="T561" i="2" s="1"/>
  <c r="T560" i="2" a="1"/>
  <c r="T560" i="2" s="1"/>
  <c r="T559" i="2" a="1"/>
  <c r="T559" i="2" s="1"/>
  <c r="T558" i="2" a="1"/>
  <c r="T558" i="2" s="1"/>
  <c r="T557" i="2" a="1"/>
  <c r="T557" i="2" s="1"/>
  <c r="T556" i="2" a="1"/>
  <c r="T556" i="2" s="1"/>
  <c r="T555" i="2" a="1"/>
  <c r="T555" i="2" s="1"/>
  <c r="T554" i="2" a="1"/>
  <c r="T554" i="2" s="1"/>
  <c r="T553" i="2" a="1"/>
  <c r="T553" i="2" s="1"/>
  <c r="T552" i="2" a="1"/>
  <c r="T552" i="2" s="1"/>
  <c r="T551" i="2" a="1"/>
  <c r="T551" i="2" s="1"/>
  <c r="T550" i="2" a="1"/>
  <c r="T550" i="2" s="1"/>
  <c r="T549" i="2" a="1"/>
  <c r="T549" i="2" s="1"/>
  <c r="T548" i="2" a="1"/>
  <c r="T548" i="2" s="1"/>
  <c r="T547" i="2" a="1"/>
  <c r="T547" i="2" s="1"/>
  <c r="T546" i="2" a="1"/>
  <c r="T546" i="2" s="1"/>
  <c r="T545" i="2" a="1"/>
  <c r="T545" i="2" s="1"/>
  <c r="T544" i="2" a="1"/>
  <c r="T544" i="2" s="1"/>
  <c r="T543" i="2" a="1"/>
  <c r="T543" i="2" s="1"/>
  <c r="T542" i="2" a="1"/>
  <c r="T542" i="2" s="1"/>
  <c r="T541" i="2" a="1"/>
  <c r="T541" i="2" s="1"/>
  <c r="T540" i="2" a="1"/>
  <c r="T540" i="2" s="1"/>
  <c r="T539" i="2" a="1"/>
  <c r="T539" i="2" s="1"/>
  <c r="T538" i="2" a="1"/>
  <c r="T538" i="2" s="1"/>
  <c r="T537" i="2" a="1"/>
  <c r="T537" i="2" s="1"/>
  <c r="T536" i="2" a="1"/>
  <c r="T536" i="2" s="1"/>
  <c r="T535" i="2" a="1"/>
  <c r="T535" i="2" s="1"/>
  <c r="T534" i="2" a="1"/>
  <c r="T534" i="2" s="1"/>
  <c r="T533" i="2" a="1"/>
  <c r="T533" i="2" s="1"/>
  <c r="T532" i="2" a="1"/>
  <c r="T532" i="2" s="1"/>
  <c r="T531" i="2" a="1"/>
  <c r="T531" i="2" s="1"/>
  <c r="T530" i="2" a="1"/>
  <c r="T530" i="2" s="1"/>
  <c r="T529" i="2" a="1"/>
  <c r="T529" i="2" s="1"/>
  <c r="T528" i="2" a="1"/>
  <c r="T528" i="2" s="1"/>
  <c r="T527" i="2" a="1"/>
  <c r="T527" i="2" s="1"/>
  <c r="T526" i="2" a="1"/>
  <c r="T526" i="2" s="1"/>
  <c r="T525" i="2" a="1"/>
  <c r="T525" i="2" s="1"/>
  <c r="T524" i="2" a="1"/>
  <c r="T524" i="2" s="1"/>
  <c r="T523" i="2" a="1"/>
  <c r="T523" i="2" s="1"/>
  <c r="T522" i="2" a="1"/>
  <c r="T522" i="2" s="1"/>
  <c r="T521" i="2" a="1"/>
  <c r="T521" i="2" s="1"/>
  <c r="T520" i="2" a="1"/>
  <c r="T520" i="2" s="1"/>
  <c r="T519" i="2" a="1"/>
  <c r="T519" i="2" s="1"/>
  <c r="T518" i="2" a="1"/>
  <c r="T518" i="2" s="1"/>
  <c r="T517" i="2" a="1"/>
  <c r="T517" i="2" s="1"/>
  <c r="T516" i="2" a="1"/>
  <c r="T516" i="2" s="1"/>
  <c r="T515" i="2" a="1"/>
  <c r="T515" i="2" s="1"/>
  <c r="T514" i="2" a="1"/>
  <c r="T514" i="2" s="1"/>
  <c r="T513" i="2" a="1"/>
  <c r="T513" i="2" s="1"/>
  <c r="T512" i="2" a="1"/>
  <c r="T512" i="2" s="1"/>
  <c r="T511" i="2" a="1"/>
  <c r="T511" i="2" s="1"/>
  <c r="T510" i="2" a="1"/>
  <c r="T510" i="2" s="1"/>
  <c r="T509" i="2" a="1"/>
  <c r="T509" i="2" s="1"/>
  <c r="T508" i="2" a="1"/>
  <c r="T508" i="2" s="1"/>
  <c r="T507" i="2" a="1"/>
  <c r="T507" i="2" s="1"/>
  <c r="T506" i="2" a="1"/>
  <c r="T506" i="2" s="1"/>
  <c r="T505" i="2" a="1"/>
  <c r="T505" i="2" s="1"/>
  <c r="T504" i="2" a="1"/>
  <c r="T504" i="2" s="1"/>
  <c r="T503" i="2" a="1"/>
  <c r="T503" i="2" s="1"/>
  <c r="T502" i="2" a="1"/>
  <c r="T502" i="2" s="1"/>
  <c r="T501" i="2" a="1"/>
  <c r="T501" i="2" s="1"/>
  <c r="T500" i="2" a="1"/>
  <c r="T500" i="2" s="1"/>
  <c r="T499" i="2" a="1"/>
  <c r="T499" i="2" s="1"/>
  <c r="T498" i="2" a="1"/>
  <c r="T498" i="2" s="1"/>
  <c r="T497" i="2" a="1"/>
  <c r="T497" i="2" s="1"/>
  <c r="T496" i="2" a="1"/>
  <c r="T496" i="2" s="1"/>
  <c r="T495" i="2" a="1"/>
  <c r="T495" i="2" s="1"/>
  <c r="T494" i="2" a="1"/>
  <c r="T494" i="2" s="1"/>
  <c r="T493" i="2" a="1"/>
  <c r="T493" i="2" s="1"/>
  <c r="T492" i="2" a="1"/>
  <c r="T492" i="2" s="1"/>
  <c r="T491" i="2" a="1"/>
  <c r="T491" i="2" s="1"/>
  <c r="T490" i="2" a="1"/>
  <c r="T490" i="2" s="1"/>
  <c r="T489" i="2" a="1"/>
  <c r="T489" i="2" s="1"/>
  <c r="T488" i="2" a="1"/>
  <c r="T488" i="2" s="1"/>
  <c r="T487" i="2" a="1"/>
  <c r="T487" i="2" s="1"/>
  <c r="T486" i="2" a="1"/>
  <c r="T486" i="2" s="1"/>
  <c r="T485" i="2" a="1"/>
  <c r="T485" i="2" s="1"/>
  <c r="T484" i="2" a="1"/>
  <c r="T484" i="2" s="1"/>
  <c r="T483" i="2" a="1"/>
  <c r="T483" i="2" s="1"/>
  <c r="T482" i="2" a="1"/>
  <c r="T482" i="2" s="1"/>
  <c r="T481" i="2" a="1"/>
  <c r="T481" i="2" s="1"/>
  <c r="T480" i="2" a="1"/>
  <c r="T480" i="2" s="1"/>
  <c r="T479" i="2" a="1"/>
  <c r="T479" i="2" s="1"/>
  <c r="T478" i="2" a="1"/>
  <c r="T478" i="2" s="1"/>
  <c r="T477" i="2" a="1"/>
  <c r="T477" i="2" s="1"/>
  <c r="T476" i="2" a="1"/>
  <c r="T476" i="2" s="1"/>
  <c r="T475" i="2" a="1"/>
  <c r="T475" i="2" s="1"/>
  <c r="T474" i="2" a="1"/>
  <c r="T474" i="2" s="1"/>
  <c r="T473" i="2" a="1"/>
  <c r="T473" i="2" s="1"/>
  <c r="T472" i="2" a="1"/>
  <c r="T472" i="2" s="1"/>
  <c r="T471" i="2" a="1"/>
  <c r="T471" i="2" s="1"/>
  <c r="T470" i="2" a="1"/>
  <c r="T470" i="2" s="1"/>
  <c r="T469" i="2" a="1"/>
  <c r="T469" i="2" s="1"/>
  <c r="T468" i="2" a="1"/>
  <c r="T468" i="2" s="1"/>
  <c r="T467" i="2" a="1"/>
  <c r="T467" i="2" s="1"/>
  <c r="T466" i="2" a="1"/>
  <c r="T466" i="2" s="1"/>
  <c r="T465" i="2" a="1"/>
  <c r="T465" i="2" s="1"/>
  <c r="T464" i="2" a="1"/>
  <c r="T464" i="2" s="1"/>
  <c r="T463" i="2" a="1"/>
  <c r="T463" i="2" s="1"/>
  <c r="T462" i="2" a="1"/>
  <c r="T462" i="2" s="1"/>
  <c r="T461" i="2" a="1"/>
  <c r="T461" i="2" s="1"/>
  <c r="T460" i="2" a="1"/>
  <c r="T460" i="2" s="1"/>
  <c r="T459" i="2" a="1"/>
  <c r="T459" i="2" s="1"/>
  <c r="T458" i="2" a="1"/>
  <c r="T458" i="2" s="1"/>
  <c r="T457" i="2" a="1"/>
  <c r="T457" i="2" s="1"/>
  <c r="T456" i="2" a="1"/>
  <c r="T456" i="2" s="1"/>
  <c r="T455" i="2" a="1"/>
  <c r="T455" i="2" s="1"/>
  <c r="T454" i="2" a="1"/>
  <c r="T454" i="2" s="1"/>
  <c r="T453" i="2" a="1"/>
  <c r="T453" i="2" s="1"/>
  <c r="T452" i="2" a="1"/>
  <c r="T452" i="2" s="1"/>
  <c r="T451" i="2" a="1"/>
  <c r="T451" i="2" s="1"/>
  <c r="T450" i="2" a="1"/>
  <c r="T450" i="2" s="1"/>
  <c r="T449" i="2" a="1"/>
  <c r="T449" i="2" s="1"/>
  <c r="T448" i="2" a="1"/>
  <c r="T448" i="2" s="1"/>
  <c r="T447" i="2" a="1"/>
  <c r="T447" i="2" s="1"/>
  <c r="T446" i="2" a="1"/>
  <c r="T446" i="2" s="1"/>
  <c r="T445" i="2" a="1"/>
  <c r="T445" i="2" s="1"/>
  <c r="T444" i="2" a="1"/>
  <c r="T444" i="2" s="1"/>
  <c r="T443" i="2" a="1"/>
  <c r="T443" i="2" s="1"/>
  <c r="T442" i="2" a="1"/>
  <c r="T442" i="2" s="1"/>
  <c r="T441" i="2" a="1"/>
  <c r="T441" i="2" s="1"/>
  <c r="T440" i="2" a="1"/>
  <c r="T440" i="2" s="1"/>
  <c r="T439" i="2" a="1"/>
  <c r="T439" i="2" s="1"/>
  <c r="T438" i="2" a="1"/>
  <c r="T438" i="2" s="1"/>
  <c r="T437" i="2" a="1"/>
  <c r="T437" i="2" s="1"/>
  <c r="T436" i="2" a="1"/>
  <c r="T436" i="2" s="1"/>
  <c r="T435" i="2" a="1"/>
  <c r="T435" i="2" s="1"/>
  <c r="T434" i="2" a="1"/>
  <c r="T434" i="2" s="1"/>
  <c r="T433" i="2" a="1"/>
  <c r="T433" i="2" s="1"/>
  <c r="T432" i="2" a="1"/>
  <c r="T432" i="2" s="1"/>
  <c r="T431" i="2" a="1"/>
  <c r="T431" i="2" s="1"/>
  <c r="T430" i="2" a="1"/>
  <c r="T430" i="2" s="1"/>
  <c r="T429" i="2" a="1"/>
  <c r="T429" i="2" s="1"/>
  <c r="T428" i="2" a="1"/>
  <c r="T428" i="2" s="1"/>
  <c r="T427" i="2" a="1"/>
  <c r="T427" i="2" s="1"/>
  <c r="T426" i="2" a="1"/>
  <c r="T426" i="2" s="1"/>
  <c r="T425" i="2" a="1"/>
  <c r="T425" i="2" s="1"/>
  <c r="T424" i="2" a="1"/>
  <c r="T424" i="2" s="1"/>
  <c r="T423" i="2" a="1"/>
  <c r="T423" i="2" s="1"/>
  <c r="T422" i="2" a="1"/>
  <c r="T422" i="2" s="1"/>
  <c r="T421" i="2" a="1"/>
  <c r="T421" i="2" s="1"/>
  <c r="T420" i="2" a="1"/>
  <c r="T420" i="2" s="1"/>
  <c r="T419" i="2" a="1"/>
  <c r="T419" i="2" s="1"/>
  <c r="T418" i="2" a="1"/>
  <c r="T418" i="2" s="1"/>
  <c r="T417" i="2" a="1"/>
  <c r="T417" i="2" s="1"/>
  <c r="T416" i="2" a="1"/>
  <c r="T416" i="2" s="1"/>
  <c r="T415" i="2" a="1"/>
  <c r="T415" i="2" s="1"/>
  <c r="T414" i="2" a="1"/>
  <c r="T414" i="2" s="1"/>
  <c r="T413" i="2" a="1"/>
  <c r="T413" i="2" s="1"/>
  <c r="T412" i="2" a="1"/>
  <c r="T412" i="2" s="1"/>
  <c r="T411" i="2" a="1"/>
  <c r="T411" i="2" s="1"/>
  <c r="T410" i="2" a="1"/>
  <c r="T410" i="2" s="1"/>
  <c r="T409" i="2" a="1"/>
  <c r="T409" i="2" s="1"/>
  <c r="T408" i="2" a="1"/>
  <c r="T408" i="2" s="1"/>
  <c r="T407" i="2" a="1"/>
  <c r="T407" i="2" s="1"/>
  <c r="T406" i="2" a="1"/>
  <c r="T406" i="2" s="1"/>
  <c r="U358" i="3" l="1" a="1"/>
  <c r="U358" i="3" s="1"/>
  <c r="U364" i="3" a="1"/>
  <c r="U364" i="3" s="1"/>
  <c r="U148" i="3" a="1"/>
  <c r="U148" i="3" s="1"/>
  <c r="U191" i="3" a="1"/>
  <c r="U191" i="3" s="1"/>
  <c r="U47" i="3" a="1"/>
  <c r="U47" i="3" s="1"/>
  <c r="U171" i="3" a="1"/>
  <c r="U171" i="3" s="1"/>
  <c r="U375" i="3" a="1"/>
  <c r="U375" i="3" s="1"/>
  <c r="U46" i="3" a="1"/>
  <c r="U46" i="3" s="1"/>
  <c r="U113" i="3" a="1"/>
  <c r="U113" i="3" s="1"/>
  <c r="U382" i="3" a="1"/>
  <c r="U382" i="3" s="1"/>
  <c r="U33" i="3" a="1"/>
  <c r="U33" i="3" s="1"/>
  <c r="U56" i="3" a="1"/>
  <c r="U56" i="3" s="1"/>
  <c r="U216" i="3" a="1"/>
  <c r="U216" i="3" s="1"/>
  <c r="U32" i="3" a="1"/>
  <c r="U32" i="3" s="1"/>
  <c r="U64" i="3" a="1"/>
  <c r="U64" i="3" s="1"/>
  <c r="U264" i="3" a="1"/>
  <c r="U264" i="3" s="1"/>
  <c r="U82" i="3" a="1"/>
  <c r="U82" i="3" s="1"/>
  <c r="U304" i="3" a="1"/>
  <c r="U304" i="3" s="1"/>
  <c r="U105" i="3" a="1"/>
  <c r="U105" i="3" s="1"/>
  <c r="U314" i="3" a="1"/>
  <c r="U314" i="3" s="1"/>
  <c r="U51" i="3" a="1"/>
  <c r="U51" i="3" s="1"/>
  <c r="U42" i="3" a="1"/>
  <c r="U42" i="3" s="1"/>
  <c r="U68" i="3" a="1"/>
  <c r="U68" i="3" s="1"/>
  <c r="U196" i="3" a="1"/>
  <c r="U196" i="3" s="1"/>
  <c r="U124" i="3" a="1"/>
  <c r="U124" i="3" s="1"/>
  <c r="U343" i="3" a="1"/>
  <c r="U343" i="3" s="1"/>
  <c r="U57" i="3" a="1"/>
  <c r="U57" i="3" s="1"/>
  <c r="U65" i="3" a="1"/>
  <c r="U65" i="3" s="1"/>
  <c r="U83" i="3" a="1"/>
  <c r="U83" i="3" s="1"/>
  <c r="U107" i="3" a="1"/>
  <c r="U107" i="3" s="1"/>
  <c r="U130" i="3" a="1"/>
  <c r="U130" i="3" s="1"/>
  <c r="U149" i="3" a="1"/>
  <c r="U149" i="3" s="1"/>
  <c r="U173" i="3" a="1"/>
  <c r="U173" i="3" s="1"/>
  <c r="U217" i="3" a="1"/>
  <c r="U217" i="3" s="1"/>
  <c r="U266" i="3" a="1"/>
  <c r="U266" i="3" s="1"/>
  <c r="U299" i="3" a="1"/>
  <c r="U299" i="3" s="1"/>
  <c r="U313" i="3" a="1"/>
  <c r="U313" i="3" s="1"/>
  <c r="U345" i="3" a="1"/>
  <c r="U345" i="3" s="1"/>
  <c r="U370" i="3" a="1"/>
  <c r="U370" i="3" s="1"/>
  <c r="U374" i="3" a="1"/>
  <c r="U374" i="3" s="1"/>
  <c r="U44" i="3" a="1"/>
  <c r="U44" i="3" s="1"/>
  <c r="U29" i="3" a="1"/>
  <c r="U29" i="3" s="1"/>
  <c r="U58" i="3" a="1"/>
  <c r="U58" i="3" s="1"/>
  <c r="U66" i="3" a="1"/>
  <c r="U66" i="3" s="1"/>
  <c r="U88" i="3" a="1"/>
  <c r="U88" i="3" s="1"/>
  <c r="U108" i="3" a="1"/>
  <c r="U108" i="3" s="1"/>
  <c r="U132" i="3" a="1"/>
  <c r="U132" i="3" s="1"/>
  <c r="U155" i="3" a="1"/>
  <c r="U155" i="3" s="1"/>
  <c r="U174" i="3" a="1"/>
  <c r="U174" i="3" s="1"/>
  <c r="U198" i="3" a="1"/>
  <c r="U198" i="3" s="1"/>
  <c r="U222" i="3" a="1"/>
  <c r="U222" i="3" s="1"/>
  <c r="U267" i="3" a="1"/>
  <c r="U267" i="3" s="1"/>
  <c r="U296" i="3" a="1"/>
  <c r="U296" i="3" s="1"/>
  <c r="U325" i="3" a="1"/>
  <c r="U325" i="3" s="1"/>
  <c r="U346" i="3" a="1"/>
  <c r="U346" i="3" s="1"/>
  <c r="U372" i="3" a="1"/>
  <c r="U372" i="3" s="1"/>
  <c r="U28" i="3" a="1"/>
  <c r="U28" i="3" s="1"/>
  <c r="U59" i="3" a="1"/>
  <c r="U59" i="3" s="1"/>
  <c r="U90" i="3" a="1"/>
  <c r="U90" i="3" s="1"/>
  <c r="U133" i="3" a="1"/>
  <c r="U133" i="3" s="1"/>
  <c r="U157" i="3" a="1"/>
  <c r="U157" i="3" s="1"/>
  <c r="U180" i="3" a="1"/>
  <c r="U180" i="3" s="1"/>
  <c r="U199" i="3" a="1"/>
  <c r="U199" i="3" s="1"/>
  <c r="U224" i="3" a="1"/>
  <c r="U224" i="3" s="1"/>
  <c r="U272" i="3" a="1"/>
  <c r="U272" i="3" s="1"/>
  <c r="U295" i="3" a="1"/>
  <c r="U295" i="3" s="1"/>
  <c r="U327" i="3" a="1"/>
  <c r="U327" i="3" s="1"/>
  <c r="U352" i="3" a="1"/>
  <c r="U352" i="3" s="1"/>
  <c r="U373" i="3" a="1"/>
  <c r="U373" i="3" s="1"/>
  <c r="U41" i="3" a="1"/>
  <c r="U41" i="3" s="1"/>
  <c r="U27" i="3" a="1"/>
  <c r="U27" i="3" s="1"/>
  <c r="U45" i="3" a="1"/>
  <c r="U45" i="3" s="1"/>
  <c r="U43" i="3" a="1"/>
  <c r="U43" i="3" s="1"/>
  <c r="U52" i="3" a="1"/>
  <c r="U52" i="3" s="1"/>
  <c r="U60" i="3" a="1"/>
  <c r="U60" i="3" s="1"/>
  <c r="U71" i="3" a="1"/>
  <c r="U71" i="3" s="1"/>
  <c r="U91" i="3" a="1"/>
  <c r="U91" i="3" s="1"/>
  <c r="U115" i="3" a="1"/>
  <c r="U115" i="3" s="1"/>
  <c r="U138" i="3" a="1"/>
  <c r="U138" i="3" s="1"/>
  <c r="U158" i="3" a="1"/>
  <c r="U158" i="3" s="1"/>
  <c r="U182" i="3" a="1"/>
  <c r="U182" i="3" s="1"/>
  <c r="U206" i="3" a="1"/>
  <c r="U206" i="3" s="1"/>
  <c r="U225" i="3" a="1"/>
  <c r="U225" i="3" s="1"/>
  <c r="U274" i="3" a="1"/>
  <c r="U274" i="3" s="1"/>
  <c r="U290" i="3" a="1"/>
  <c r="U290" i="3" s="1"/>
  <c r="U328" i="3" a="1"/>
  <c r="U328" i="3" s="1"/>
  <c r="U354" i="3" a="1"/>
  <c r="U354" i="3" s="1"/>
  <c r="U385" i="3" a="1"/>
  <c r="U385" i="3" s="1"/>
  <c r="U26" i="3" a="1"/>
  <c r="U26" i="3" s="1"/>
  <c r="U38" i="3" a="1"/>
  <c r="U38" i="3" s="1"/>
  <c r="U53" i="3" a="1"/>
  <c r="U53" i="3" s="1"/>
  <c r="U61" i="3" a="1"/>
  <c r="U61" i="3" s="1"/>
  <c r="U73" i="3" a="1"/>
  <c r="U73" i="3" s="1"/>
  <c r="U96" i="3" a="1"/>
  <c r="U96" i="3" s="1"/>
  <c r="U116" i="3" a="1"/>
  <c r="U116" i="3" s="1"/>
  <c r="U140" i="3" a="1"/>
  <c r="U140" i="3" s="1"/>
  <c r="U163" i="3" a="1"/>
  <c r="U163" i="3" s="1"/>
  <c r="U183" i="3" a="1"/>
  <c r="U183" i="3" s="1"/>
  <c r="U208" i="3" a="1"/>
  <c r="U208" i="3" s="1"/>
  <c r="U256" i="3" a="1"/>
  <c r="U256" i="3" s="1"/>
  <c r="U275" i="3" a="1"/>
  <c r="U275" i="3" s="1"/>
  <c r="U288" i="3" a="1"/>
  <c r="U288" i="3" s="1"/>
  <c r="U334" i="3" a="1"/>
  <c r="U334" i="3" s="1"/>
  <c r="U355" i="3" a="1"/>
  <c r="U355" i="3" s="1"/>
  <c r="U383" i="3" a="1"/>
  <c r="U383" i="3" s="1"/>
  <c r="U49" i="3" a="1"/>
  <c r="U49" i="3" s="1"/>
  <c r="U37" i="3" a="1"/>
  <c r="U37" i="3" s="1"/>
  <c r="U39" i="3" a="1"/>
  <c r="U39" i="3" s="1"/>
  <c r="U54" i="3" a="1"/>
  <c r="U54" i="3" s="1"/>
  <c r="U62" i="3" a="1"/>
  <c r="U62" i="3" s="1"/>
  <c r="U74" i="3" a="1"/>
  <c r="U74" i="3" s="1"/>
  <c r="U98" i="3" a="1"/>
  <c r="U98" i="3" s="1"/>
  <c r="U121" i="3" a="1"/>
  <c r="U121" i="3" s="1"/>
  <c r="U141" i="3" a="1"/>
  <c r="U141" i="3" s="1"/>
  <c r="U165" i="3" a="1"/>
  <c r="U165" i="3" s="1"/>
  <c r="U188" i="3" a="1"/>
  <c r="U188" i="3" s="1"/>
  <c r="U209" i="3" a="1"/>
  <c r="U209" i="3" s="1"/>
  <c r="U258" i="3" a="1"/>
  <c r="U258" i="3" s="1"/>
  <c r="U307" i="3" a="1"/>
  <c r="U307" i="3" s="1"/>
  <c r="U287" i="3" a="1"/>
  <c r="U287" i="3" s="1"/>
  <c r="U336" i="3" a="1"/>
  <c r="U336" i="3" s="1"/>
  <c r="U361" i="3" a="1"/>
  <c r="U361" i="3" s="1"/>
  <c r="U378" i="3" a="1"/>
  <c r="U378" i="3" s="1"/>
  <c r="U386" i="3" a="1"/>
  <c r="U386" i="3" s="1"/>
  <c r="U369" i="3" a="1"/>
  <c r="U369" i="3" s="1"/>
  <c r="U360" i="3" a="1"/>
  <c r="U360" i="3" s="1"/>
  <c r="U351" i="3" a="1"/>
  <c r="U351" i="3" s="1"/>
  <c r="U342" i="3" a="1"/>
  <c r="U342" i="3" s="1"/>
  <c r="U333" i="3" a="1"/>
  <c r="U333" i="3" s="1"/>
  <c r="U324" i="3" a="1"/>
  <c r="U324" i="3" s="1"/>
  <c r="U317" i="3" a="1"/>
  <c r="U317" i="3" s="1"/>
  <c r="U291" i="3" a="1"/>
  <c r="U291" i="3" s="1"/>
  <c r="U300" i="3" a="1"/>
  <c r="U300" i="3" s="1"/>
  <c r="U308" i="3" a="1"/>
  <c r="U308" i="3" s="1"/>
  <c r="U271" i="3" a="1"/>
  <c r="U271" i="3" s="1"/>
  <c r="U263" i="3" a="1"/>
  <c r="U263" i="3" s="1"/>
  <c r="U255" i="3" a="1"/>
  <c r="U255" i="3" s="1"/>
  <c r="U221" i="3" a="1"/>
  <c r="U221" i="3" s="1"/>
  <c r="U213" i="3" a="1"/>
  <c r="U213" i="3" s="1"/>
  <c r="U205" i="3" a="1"/>
  <c r="U205" i="3" s="1"/>
  <c r="U195" i="3" a="1"/>
  <c r="U195" i="3" s="1"/>
  <c r="U187" i="3" a="1"/>
  <c r="U187" i="3" s="1"/>
  <c r="U179" i="3" a="1"/>
  <c r="U179" i="3" s="1"/>
  <c r="U170" i="3" a="1"/>
  <c r="U170" i="3" s="1"/>
  <c r="U162" i="3" a="1"/>
  <c r="U162" i="3" s="1"/>
  <c r="U154" i="3" a="1"/>
  <c r="U154" i="3" s="1"/>
  <c r="U145" i="3" a="1"/>
  <c r="U145" i="3" s="1"/>
  <c r="U137" i="3" a="1"/>
  <c r="U137" i="3" s="1"/>
  <c r="U129" i="3" a="1"/>
  <c r="U129" i="3" s="1"/>
  <c r="U120" i="3" a="1"/>
  <c r="U120" i="3" s="1"/>
  <c r="U112" i="3" a="1"/>
  <c r="U112" i="3" s="1"/>
  <c r="U104" i="3" a="1"/>
  <c r="U104" i="3" s="1"/>
  <c r="U95" i="3" a="1"/>
  <c r="U95" i="3" s="1"/>
  <c r="U87" i="3" a="1"/>
  <c r="U87" i="3" s="1"/>
  <c r="U79" i="3" a="1"/>
  <c r="U79" i="3" s="1"/>
  <c r="U70" i="3" a="1"/>
  <c r="U70" i="3" s="1"/>
  <c r="U379" i="3" a="1"/>
  <c r="U379" i="3" s="1"/>
  <c r="U387" i="3" a="1"/>
  <c r="U387" i="3" s="1"/>
  <c r="U368" i="3" a="1"/>
  <c r="U368" i="3" s="1"/>
  <c r="U359" i="3" a="1"/>
  <c r="U359" i="3" s="1"/>
  <c r="U350" i="3" a="1"/>
  <c r="U350" i="3" s="1"/>
  <c r="U341" i="3" a="1"/>
  <c r="U341" i="3" s="1"/>
  <c r="U332" i="3" a="1"/>
  <c r="U332" i="3" s="1"/>
  <c r="U323" i="3" a="1"/>
  <c r="U323" i="3" s="1"/>
  <c r="U318" i="3" a="1"/>
  <c r="U318" i="3" s="1"/>
  <c r="U292" i="3" a="1"/>
  <c r="U292" i="3" s="1"/>
  <c r="U301" i="3" a="1"/>
  <c r="U301" i="3" s="1"/>
  <c r="U309" i="3" a="1"/>
  <c r="U309" i="3" s="1"/>
  <c r="U270" i="3" a="1"/>
  <c r="U270" i="3" s="1"/>
  <c r="U262" i="3" a="1"/>
  <c r="U262" i="3" s="1"/>
  <c r="U254" i="3" a="1"/>
  <c r="U254" i="3" s="1"/>
  <c r="U220" i="3" a="1"/>
  <c r="U220" i="3" s="1"/>
  <c r="U212" i="3" a="1"/>
  <c r="U212" i="3" s="1"/>
  <c r="U204" i="3" a="1"/>
  <c r="U204" i="3" s="1"/>
  <c r="U194" i="3" a="1"/>
  <c r="U194" i="3" s="1"/>
  <c r="U186" i="3" a="1"/>
  <c r="U186" i="3" s="1"/>
  <c r="U178" i="3" a="1"/>
  <c r="U178" i="3" s="1"/>
  <c r="U169" i="3" a="1"/>
  <c r="U169" i="3" s="1"/>
  <c r="U161" i="3" a="1"/>
  <c r="U161" i="3" s="1"/>
  <c r="U153" i="3" a="1"/>
  <c r="U153" i="3" s="1"/>
  <c r="U144" i="3" a="1"/>
  <c r="U144" i="3" s="1"/>
  <c r="U128" i="3" a="1"/>
  <c r="U128" i="3" s="1"/>
  <c r="U119" i="3" a="1"/>
  <c r="U119" i="3" s="1"/>
  <c r="U111" i="3" a="1"/>
  <c r="U111" i="3" s="1"/>
  <c r="U103" i="3" a="1"/>
  <c r="U103" i="3" s="1"/>
  <c r="U94" i="3" a="1"/>
  <c r="U94" i="3" s="1"/>
  <c r="U86" i="3" a="1"/>
  <c r="U86" i="3" s="1"/>
  <c r="U78" i="3" a="1"/>
  <c r="U78" i="3" s="1"/>
  <c r="U69" i="3" a="1"/>
  <c r="U69" i="3" s="1"/>
  <c r="U380" i="3" a="1"/>
  <c r="U380" i="3" s="1"/>
  <c r="U388" i="3" a="1"/>
  <c r="U388" i="3" s="1"/>
  <c r="U367" i="3" a="1"/>
  <c r="U367" i="3" s="1"/>
  <c r="U349" i="3" a="1"/>
  <c r="U349" i="3" s="1"/>
  <c r="U340" i="3" a="1"/>
  <c r="U340" i="3" s="1"/>
  <c r="U331" i="3" a="1"/>
  <c r="U331" i="3" s="1"/>
  <c r="U322" i="3" a="1"/>
  <c r="U322" i="3" s="1"/>
  <c r="U319" i="3" a="1"/>
  <c r="U319" i="3" s="1"/>
  <c r="U293" i="3" a="1"/>
  <c r="U293" i="3" s="1"/>
  <c r="U302" i="3" a="1"/>
  <c r="U302" i="3" s="1"/>
  <c r="U310" i="3" a="1"/>
  <c r="U310" i="3" s="1"/>
  <c r="U269" i="3" a="1"/>
  <c r="U269" i="3" s="1"/>
  <c r="U261" i="3" a="1"/>
  <c r="U261" i="3" s="1"/>
  <c r="U253" i="3" a="1"/>
  <c r="U253" i="3" s="1"/>
  <c r="U219" i="3" a="1"/>
  <c r="U219" i="3" s="1"/>
  <c r="U211" i="3" a="1"/>
  <c r="U211" i="3" s="1"/>
  <c r="U203" i="3" a="1"/>
  <c r="U203" i="3" s="1"/>
  <c r="U193" i="3" a="1"/>
  <c r="U193" i="3" s="1"/>
  <c r="U185" i="3" a="1"/>
  <c r="U185" i="3" s="1"/>
  <c r="U177" i="3" a="1"/>
  <c r="U177" i="3" s="1"/>
  <c r="U168" i="3" a="1"/>
  <c r="U168" i="3" s="1"/>
  <c r="U160" i="3" a="1"/>
  <c r="U160" i="3" s="1"/>
  <c r="U152" i="3" a="1"/>
  <c r="U152" i="3" s="1"/>
  <c r="U143" i="3" a="1"/>
  <c r="U143" i="3" s="1"/>
  <c r="U135" i="3" a="1"/>
  <c r="U135" i="3" s="1"/>
  <c r="U127" i="3" a="1"/>
  <c r="U127" i="3" s="1"/>
  <c r="U118" i="3" a="1"/>
  <c r="U118" i="3" s="1"/>
  <c r="U110" i="3" a="1"/>
  <c r="U110" i="3" s="1"/>
  <c r="U102" i="3" a="1"/>
  <c r="U102" i="3" s="1"/>
  <c r="U93" i="3" a="1"/>
  <c r="U93" i="3" s="1"/>
  <c r="U85" i="3" a="1"/>
  <c r="U85" i="3" s="1"/>
  <c r="U77" i="3" a="1"/>
  <c r="U77" i="3" s="1"/>
  <c r="U381" i="3" a="1"/>
  <c r="U381" i="3" s="1"/>
  <c r="U389" i="3" a="1"/>
  <c r="U389" i="3" s="1"/>
  <c r="U366" i="3" a="1"/>
  <c r="U366" i="3" s="1"/>
  <c r="U357" i="3" a="1"/>
  <c r="U357" i="3" s="1"/>
  <c r="U348" i="3" a="1"/>
  <c r="U348" i="3" s="1"/>
  <c r="U339" i="3" a="1"/>
  <c r="U339" i="3" s="1"/>
  <c r="U330" i="3" a="1"/>
  <c r="U330" i="3" s="1"/>
  <c r="U321" i="3" a="1"/>
  <c r="U321" i="3" s="1"/>
  <c r="U312" i="3" a="1"/>
  <c r="U312" i="3" s="1"/>
  <c r="U294" i="3" a="1"/>
  <c r="U294" i="3" s="1"/>
  <c r="U303" i="3" a="1"/>
  <c r="U303" i="3" s="1"/>
  <c r="U286" i="3" a="1"/>
  <c r="U286" i="3" s="1"/>
  <c r="U268" i="3" a="1"/>
  <c r="U268" i="3" s="1"/>
  <c r="U260" i="3" a="1"/>
  <c r="U260" i="3" s="1"/>
  <c r="U252" i="3" a="1"/>
  <c r="U252" i="3" s="1"/>
  <c r="U218" i="3" a="1"/>
  <c r="U218" i="3" s="1"/>
  <c r="U210" i="3" a="1"/>
  <c r="U210" i="3" s="1"/>
  <c r="U202" i="3" a="1"/>
  <c r="U202" i="3" s="1"/>
  <c r="U192" i="3" a="1"/>
  <c r="U192" i="3" s="1"/>
  <c r="U184" i="3" a="1"/>
  <c r="U184" i="3" s="1"/>
  <c r="U176" i="3" a="1"/>
  <c r="U176" i="3" s="1"/>
  <c r="U167" i="3" a="1"/>
  <c r="U167" i="3" s="1"/>
  <c r="U159" i="3" a="1"/>
  <c r="U159" i="3" s="1"/>
  <c r="U151" i="3" a="1"/>
  <c r="U151" i="3" s="1"/>
  <c r="U142" i="3" a="1"/>
  <c r="U142" i="3" s="1"/>
  <c r="U134" i="3" a="1"/>
  <c r="U134" i="3" s="1"/>
  <c r="U126" i="3" a="1"/>
  <c r="U126" i="3" s="1"/>
  <c r="U117" i="3" a="1"/>
  <c r="U117" i="3" s="1"/>
  <c r="U109" i="3" a="1"/>
  <c r="U109" i="3" s="1"/>
  <c r="U101" i="3" a="1"/>
  <c r="U101" i="3" s="1"/>
  <c r="U92" i="3" a="1"/>
  <c r="U92" i="3" s="1"/>
  <c r="U84" i="3" a="1"/>
  <c r="U84" i="3" s="1"/>
  <c r="U76" i="3" a="1"/>
  <c r="U76" i="3" s="1"/>
  <c r="U67" i="3" a="1"/>
  <c r="U67" i="3" s="1"/>
  <c r="U376" i="3" a="1"/>
  <c r="U376" i="3" s="1"/>
  <c r="U384" i="3" a="1"/>
  <c r="U384" i="3" s="1"/>
  <c r="U371" i="3" a="1"/>
  <c r="U371" i="3" s="1"/>
  <c r="U362" i="3" a="1"/>
  <c r="U362" i="3" s="1"/>
  <c r="U353" i="3" a="1"/>
  <c r="U353" i="3" s="1"/>
  <c r="U344" i="3" a="1"/>
  <c r="U344" i="3" s="1"/>
  <c r="U335" i="3" a="1"/>
  <c r="U335" i="3" s="1"/>
  <c r="U326" i="3" a="1"/>
  <c r="U326" i="3" s="1"/>
  <c r="U315" i="3" a="1"/>
  <c r="U315" i="3" s="1"/>
  <c r="U289" i="3" a="1"/>
  <c r="U289" i="3" s="1"/>
  <c r="U297" i="3" a="1"/>
  <c r="U297" i="3" s="1"/>
  <c r="U306" i="3" a="1"/>
  <c r="U306" i="3" s="1"/>
  <c r="U273" i="3" a="1"/>
  <c r="U273" i="3" s="1"/>
  <c r="U265" i="3" a="1"/>
  <c r="U265" i="3" s="1"/>
  <c r="U257" i="3" a="1"/>
  <c r="U257" i="3" s="1"/>
  <c r="U223" i="3" a="1"/>
  <c r="U223" i="3" s="1"/>
  <c r="U215" i="3" a="1"/>
  <c r="U215" i="3" s="1"/>
  <c r="U207" i="3" a="1"/>
  <c r="U207" i="3" s="1"/>
  <c r="U197" i="3" a="1"/>
  <c r="U197" i="3" s="1"/>
  <c r="U189" i="3" a="1"/>
  <c r="U189" i="3" s="1"/>
  <c r="U181" i="3" a="1"/>
  <c r="U181" i="3" s="1"/>
  <c r="U172" i="3" a="1"/>
  <c r="U172" i="3" s="1"/>
  <c r="U164" i="3" a="1"/>
  <c r="U164" i="3" s="1"/>
  <c r="U156" i="3" a="1"/>
  <c r="U156" i="3" s="1"/>
  <c r="U147" i="3" a="1"/>
  <c r="U147" i="3" s="1"/>
  <c r="U139" i="3" a="1"/>
  <c r="U139" i="3" s="1"/>
  <c r="U131" i="3" a="1"/>
  <c r="U131" i="3" s="1"/>
  <c r="U122" i="3" a="1"/>
  <c r="U122" i="3" s="1"/>
  <c r="U114" i="3" a="1"/>
  <c r="U114" i="3" s="1"/>
  <c r="U106" i="3" a="1"/>
  <c r="U106" i="3" s="1"/>
  <c r="U97" i="3" a="1"/>
  <c r="U97" i="3" s="1"/>
  <c r="U89" i="3" a="1"/>
  <c r="U89" i="3" s="1"/>
  <c r="U81" i="3" a="1"/>
  <c r="U81" i="3" s="1"/>
  <c r="U72" i="3" a="1"/>
  <c r="U72" i="3" s="1"/>
  <c r="U48" i="3" a="1"/>
  <c r="U48" i="3" s="1"/>
  <c r="U36" i="3" a="1"/>
  <c r="U36" i="3" s="1"/>
  <c r="U55" i="3" a="1"/>
  <c r="U55" i="3" s="1"/>
  <c r="U63" i="3" a="1"/>
  <c r="U63" i="3" s="1"/>
  <c r="U80" i="3" a="1"/>
  <c r="U80" i="3" s="1"/>
  <c r="U99" i="3" a="1"/>
  <c r="U99" i="3" s="1"/>
  <c r="U123" i="3" a="1"/>
  <c r="U123" i="3" s="1"/>
  <c r="U146" i="3" a="1"/>
  <c r="U146" i="3" s="1"/>
  <c r="U166" i="3" a="1"/>
  <c r="U166" i="3" s="1"/>
  <c r="U190" i="3" a="1"/>
  <c r="U190" i="3" s="1"/>
  <c r="U214" i="3" a="1"/>
  <c r="U214" i="3" s="1"/>
  <c r="U259" i="3" a="1"/>
  <c r="U259" i="3" s="1"/>
  <c r="U305" i="3" a="1"/>
  <c r="U305" i="3" s="1"/>
  <c r="U316" i="3" a="1"/>
  <c r="U316" i="3" s="1"/>
  <c r="U337" i="3" a="1"/>
  <c r="U337" i="3" s="1"/>
  <c r="U363" i="3" a="1"/>
  <c r="U363" i="3" s="1"/>
  <c r="U377" i="3" a="1"/>
  <c r="U377" i="3" s="1"/>
  <c r="U35" i="3" a="1"/>
  <c r="U35" i="3" s="1"/>
  <c r="U34" i="3" a="1"/>
  <c r="U34" i="3" s="1"/>
  <c r="U40" i="3" a="1"/>
  <c r="U40" i="3" s="1"/>
  <c r="U31" i="3" a="1"/>
  <c r="U31" i="3" s="1"/>
  <c r="U30" i="3" a="1"/>
  <c r="U30" i="3" s="1"/>
  <c r="U360" i="5" a="1"/>
  <c r="U360" i="5" s="1"/>
  <c r="U119" i="5" a="1"/>
  <c r="U119" i="5" s="1"/>
  <c r="U134" i="5" a="1"/>
  <c r="U134" i="5" s="1"/>
  <c r="U57" i="5" a="1"/>
  <c r="U57" i="5" s="1"/>
  <c r="U80" i="5" a="1"/>
  <c r="U80" i="5" s="1"/>
  <c r="U111" i="5" a="1"/>
  <c r="U111" i="5" s="1"/>
  <c r="U153" i="5" a="1"/>
  <c r="U153" i="5" s="1"/>
  <c r="U176" i="5" a="1"/>
  <c r="U176" i="5" s="1"/>
  <c r="U194" i="5" a="1"/>
  <c r="U194" i="5" s="1"/>
  <c r="U208" i="5" a="1"/>
  <c r="U208" i="5" s="1"/>
  <c r="U263" i="5" a="1"/>
  <c r="U263" i="5" s="1"/>
  <c r="U293" i="5" a="1"/>
  <c r="U293" i="5" s="1"/>
  <c r="U309" i="5" a="1"/>
  <c r="U309" i="5" s="1"/>
  <c r="U330" i="5" a="1"/>
  <c r="U330" i="5" s="1"/>
  <c r="U354" i="5" a="1"/>
  <c r="U354" i="5" s="1"/>
  <c r="U379" i="5" a="1"/>
  <c r="U379" i="5" s="1"/>
  <c r="U198" i="5" a="1"/>
  <c r="U198" i="5" s="1"/>
  <c r="U266" i="5" a="1"/>
  <c r="U266" i="5" s="1"/>
  <c r="U397" i="5" a="1"/>
  <c r="U397" i="5" s="1"/>
  <c r="U398" i="5" a="1"/>
  <c r="U398" i="5" s="1"/>
  <c r="U147" i="5" a="1"/>
  <c r="U147" i="5" s="1"/>
  <c r="U73" i="5" a="1"/>
  <c r="U73" i="5" s="1"/>
  <c r="U98" i="5" a="1"/>
  <c r="U98" i="5" s="1"/>
  <c r="U103" i="5" a="1"/>
  <c r="U103" i="5" s="1"/>
  <c r="U121" i="5" a="1"/>
  <c r="U121" i="5" s="1"/>
  <c r="U163" i="5" a="1"/>
  <c r="U163" i="5" s="1"/>
  <c r="U181" i="5" a="1"/>
  <c r="U181" i="5" s="1"/>
  <c r="U199" i="5" a="1"/>
  <c r="U199" i="5" s="1"/>
  <c r="U216" i="5" a="1"/>
  <c r="U216" i="5" s="1"/>
  <c r="U271" i="5" a="1"/>
  <c r="U271" i="5" s="1"/>
  <c r="U288" i="5" a="1"/>
  <c r="U288" i="5" s="1"/>
  <c r="U318" i="5" a="1"/>
  <c r="U318" i="5" s="1"/>
  <c r="U339" i="5" a="1"/>
  <c r="U339" i="5" s="1"/>
  <c r="U390" i="5" a="1"/>
  <c r="U390" i="5" s="1"/>
  <c r="U160" i="5" a="1"/>
  <c r="U160" i="5" s="1"/>
  <c r="U146" i="5" a="1"/>
  <c r="U146" i="5" s="1"/>
  <c r="U215" i="5" a="1"/>
  <c r="U215" i="5" s="1"/>
  <c r="U336" i="5" a="1"/>
  <c r="U336" i="5" s="1"/>
  <c r="U71" i="5" a="1"/>
  <c r="U71" i="5" s="1"/>
  <c r="U92" i="5" a="1"/>
  <c r="U92" i="5" s="1"/>
  <c r="U104" i="5" a="1"/>
  <c r="U104" i="5" s="1"/>
  <c r="U123" i="5" a="1"/>
  <c r="U123" i="5" s="1"/>
  <c r="U165" i="5" a="1"/>
  <c r="U165" i="5" s="1"/>
  <c r="U186" i="5" a="1"/>
  <c r="U186" i="5" s="1"/>
  <c r="U202" i="5" a="1"/>
  <c r="U202" i="5" s="1"/>
  <c r="U218" i="5" a="1"/>
  <c r="U218" i="5" s="1"/>
  <c r="U274" i="5" a="1"/>
  <c r="U274" i="5" s="1"/>
  <c r="U298" i="5" a="1"/>
  <c r="U298" i="5" s="1"/>
  <c r="U321" i="5" a="1"/>
  <c r="U321" i="5" s="1"/>
  <c r="U344" i="5" a="1"/>
  <c r="U344" i="5" s="1"/>
  <c r="U389" i="5" a="1"/>
  <c r="U389" i="5" s="1"/>
  <c r="U351" i="5" a="1"/>
  <c r="U351" i="5" s="1"/>
  <c r="U137" i="5" a="1"/>
  <c r="U137" i="5" s="1"/>
  <c r="U129" i="5" a="1"/>
  <c r="U129" i="5" s="1"/>
  <c r="U180" i="5" a="1"/>
  <c r="U180" i="5" s="1"/>
  <c r="U290" i="5" a="1"/>
  <c r="U290" i="5" s="1"/>
  <c r="U69" i="5" a="1"/>
  <c r="U69" i="5" s="1"/>
  <c r="U91" i="5" a="1"/>
  <c r="U91" i="5" s="1"/>
  <c r="U105" i="5" a="1"/>
  <c r="U105" i="5" s="1"/>
  <c r="U169" i="5" a="1"/>
  <c r="U169" i="5" s="1"/>
  <c r="U188" i="5" a="1"/>
  <c r="U188" i="5" s="1"/>
  <c r="U203" i="5" a="1"/>
  <c r="U203" i="5" s="1"/>
  <c r="U219" i="5" a="1"/>
  <c r="U219" i="5" s="1"/>
  <c r="U277" i="5" a="1"/>
  <c r="U277" i="5" s="1"/>
  <c r="U299" i="5" a="1"/>
  <c r="U299" i="5" s="1"/>
  <c r="U325" i="5" a="1"/>
  <c r="U325" i="5" s="1"/>
  <c r="U345" i="5" a="1"/>
  <c r="U345" i="5" s="1"/>
  <c r="U385" i="5" a="1"/>
  <c r="U385" i="5" s="1"/>
  <c r="U292" i="5" a="1"/>
  <c r="U292" i="5" s="1"/>
  <c r="U144" i="5" a="1"/>
  <c r="U144" i="5" s="1"/>
  <c r="U136" i="5" a="1"/>
  <c r="U136" i="5" s="1"/>
  <c r="U128" i="5" a="1"/>
  <c r="U128" i="5" s="1"/>
  <c r="U161" i="5" a="1"/>
  <c r="U161" i="5" s="1"/>
  <c r="U65" i="5" a="1"/>
  <c r="U65" i="5" s="1"/>
  <c r="U90" i="5" a="1"/>
  <c r="U90" i="5" s="1"/>
  <c r="U108" i="5" a="1"/>
  <c r="U108" i="5" s="1"/>
  <c r="U171" i="5" a="1"/>
  <c r="U171" i="5" s="1"/>
  <c r="U189" i="5" a="1"/>
  <c r="U189" i="5" s="1"/>
  <c r="U205" i="5" a="1"/>
  <c r="U205" i="5" s="1"/>
  <c r="U224" i="5" a="1"/>
  <c r="U224" i="5" s="1"/>
  <c r="U280" i="5" a="1"/>
  <c r="U280" i="5" s="1"/>
  <c r="U306" i="5" a="1"/>
  <c r="U306" i="5" s="1"/>
  <c r="U326" i="5" a="1"/>
  <c r="U326" i="5" s="1"/>
  <c r="U362" i="5" a="1"/>
  <c r="U362" i="5" s="1"/>
  <c r="U384" i="5" a="1"/>
  <c r="U384" i="5" s="1"/>
  <c r="U46" i="5" a="1"/>
  <c r="U46" i="5" s="1"/>
  <c r="U35" i="5" a="1"/>
  <c r="U35" i="5" s="1"/>
  <c r="U64" i="5" a="1"/>
  <c r="U64" i="5" s="1"/>
  <c r="U54" i="5" a="1"/>
  <c r="U54" i="5" s="1"/>
  <c r="U133" i="5" a="1"/>
  <c r="U133" i="5" s="1"/>
  <c r="U142" i="5" a="1"/>
  <c r="U142" i="5" s="1"/>
  <c r="U158" i="5" a="1"/>
  <c r="U158" i="5" s="1"/>
  <c r="U183" i="5" a="1"/>
  <c r="U183" i="5" s="1"/>
  <c r="U207" i="5" a="1"/>
  <c r="U207" i="5" s="1"/>
  <c r="U217" i="5" a="1"/>
  <c r="U217" i="5" s="1"/>
  <c r="U278" i="5" a="1"/>
  <c r="U278" i="5" s="1"/>
  <c r="U307" i="5" a="1"/>
  <c r="U307" i="5" s="1"/>
  <c r="U333" i="5" a="1"/>
  <c r="U333" i="5" s="1"/>
  <c r="U375" i="5" a="1"/>
  <c r="U375" i="5" s="1"/>
  <c r="U383" i="5" a="1"/>
  <c r="U383" i="5" s="1"/>
  <c r="U43" i="5" a="1"/>
  <c r="U43" i="5" s="1"/>
  <c r="U72" i="5" a="1"/>
  <c r="U72" i="5" s="1"/>
  <c r="U61" i="5" a="1"/>
  <c r="U61" i="5" s="1"/>
  <c r="U88" i="5" a="1"/>
  <c r="U88" i="5" s="1"/>
  <c r="U127" i="5" a="1"/>
  <c r="U127" i="5" s="1"/>
  <c r="U135" i="5" a="1"/>
  <c r="U135" i="5" s="1"/>
  <c r="U145" i="5" a="1"/>
  <c r="U145" i="5" s="1"/>
  <c r="U162" i="5" a="1"/>
  <c r="U162" i="5" s="1"/>
  <c r="U173" i="5" a="1"/>
  <c r="U173" i="5" s="1"/>
  <c r="U211" i="5" a="1"/>
  <c r="U211" i="5" s="1"/>
  <c r="U265" i="5" a="1"/>
  <c r="U265" i="5" s="1"/>
  <c r="U281" i="5" a="1"/>
  <c r="U281" i="5" s="1"/>
  <c r="U324" i="5" a="1"/>
  <c r="U324" i="5" s="1"/>
  <c r="U395" i="5" a="1"/>
  <c r="U395" i="5" s="1"/>
  <c r="U381" i="5" a="1"/>
  <c r="U381" i="5" s="1"/>
  <c r="U41" i="5" a="1"/>
  <c r="U41" i="5" s="1"/>
  <c r="U60" i="5" a="1"/>
  <c r="U60" i="5" s="1"/>
  <c r="U96" i="5" a="1"/>
  <c r="U96" i="5" s="1"/>
  <c r="U86" i="5" a="1"/>
  <c r="U86" i="5" s="1"/>
  <c r="U114" i="5" a="1"/>
  <c r="U114" i="5" s="1"/>
  <c r="U221" i="5" a="1"/>
  <c r="U221" i="5" s="1"/>
  <c r="U310" i="5" a="1"/>
  <c r="U310" i="5" s="1"/>
  <c r="U337" i="5" a="1"/>
  <c r="U337" i="5" s="1"/>
  <c r="U357" i="5" a="1"/>
  <c r="U357" i="5" s="1"/>
  <c r="U59" i="5" a="1"/>
  <c r="U59" i="5" s="1"/>
  <c r="U95" i="5" a="1"/>
  <c r="U95" i="5" s="1"/>
  <c r="U85" i="5" a="1"/>
  <c r="U85" i="5" s="1"/>
  <c r="U115" i="5" a="1"/>
  <c r="U115" i="5" s="1"/>
  <c r="U149" i="5" a="1"/>
  <c r="U149" i="5" s="1"/>
  <c r="U164" i="5" a="1"/>
  <c r="U164" i="5" s="1"/>
  <c r="U213" i="5" a="1"/>
  <c r="U213" i="5" s="1"/>
  <c r="U222" i="5" a="1"/>
  <c r="U222" i="5" s="1"/>
  <c r="U269" i="5" a="1"/>
  <c r="U269" i="5" s="1"/>
  <c r="U285" i="5" a="1"/>
  <c r="U285" i="5" s="1"/>
  <c r="U301" i="5" a="1"/>
  <c r="U301" i="5" s="1"/>
  <c r="U311" i="5" a="1"/>
  <c r="U311" i="5" s="1"/>
  <c r="U338" i="5" a="1"/>
  <c r="U338" i="5" s="1"/>
  <c r="U49" i="5" a="1"/>
  <c r="U49" i="5" s="1"/>
  <c r="U39" i="5" a="1"/>
  <c r="U39" i="5" s="1"/>
  <c r="U68" i="5" a="1"/>
  <c r="U68" i="5" s="1"/>
  <c r="U94" i="5" a="1"/>
  <c r="U94" i="5" s="1"/>
  <c r="U82" i="5" a="1"/>
  <c r="U82" i="5" s="1"/>
  <c r="U106" i="5" a="1"/>
  <c r="U106" i="5" s="1"/>
  <c r="U116" i="5" a="1"/>
  <c r="U116" i="5" s="1"/>
  <c r="U130" i="5" a="1"/>
  <c r="U130" i="5" s="1"/>
  <c r="U138" i="5" a="1"/>
  <c r="U138" i="5" s="1"/>
  <c r="U151" i="5" a="1"/>
  <c r="U151" i="5" s="1"/>
  <c r="U179" i="5" a="1"/>
  <c r="U179" i="5" s="1"/>
  <c r="U192" i="5" a="1"/>
  <c r="U192" i="5" s="1"/>
  <c r="U204" i="5" a="1"/>
  <c r="U204" i="5" s="1"/>
  <c r="U214" i="5" a="1"/>
  <c r="U214" i="5" s="1"/>
  <c r="U302" i="5" a="1"/>
  <c r="U302" i="5" s="1"/>
  <c r="U312" i="5" a="1"/>
  <c r="U312" i="5" s="1"/>
  <c r="U352" i="5" a="1"/>
  <c r="U352" i="5" s="1"/>
  <c r="U387" i="5" a="1"/>
  <c r="U387" i="5" s="1"/>
  <c r="U376" i="5" a="1"/>
  <c r="U376" i="5" s="1"/>
  <c r="U48" i="5" a="1"/>
  <c r="U48" i="5" s="1"/>
  <c r="U29" i="5" a="1"/>
  <c r="U29" i="5" s="1"/>
  <c r="U66" i="5" a="1"/>
  <c r="U66" i="5" s="1"/>
  <c r="U56" i="5" a="1"/>
  <c r="U56" i="5" s="1"/>
  <c r="U81" i="5" a="1"/>
  <c r="U81" i="5" s="1"/>
  <c r="U107" i="5" a="1"/>
  <c r="U107" i="5" s="1"/>
  <c r="U117" i="5" a="1"/>
  <c r="U117" i="5" s="1"/>
  <c r="U131" i="5" a="1"/>
  <c r="U131" i="5" s="1"/>
  <c r="U139" i="5" a="1"/>
  <c r="U139" i="5" s="1"/>
  <c r="U166" i="5" a="1"/>
  <c r="U166" i="5" s="1"/>
  <c r="U193" i="5" a="1"/>
  <c r="U193" i="5" s="1"/>
  <c r="U261" i="5" a="1"/>
  <c r="U261" i="5" s="1"/>
  <c r="U303" i="5" a="1"/>
  <c r="U303" i="5" s="1"/>
  <c r="U328" i="5" a="1"/>
  <c r="U328" i="5" s="1"/>
  <c r="U210" i="5" a="1"/>
  <c r="U210" i="5" s="1"/>
  <c r="U356" i="5" a="1"/>
  <c r="U356" i="5" s="1"/>
  <c r="U355" i="5" a="1"/>
  <c r="U355" i="5" s="1"/>
  <c r="U392" i="5" a="1"/>
  <c r="U392" i="5" s="1"/>
  <c r="U334" i="5" a="1"/>
  <c r="U334" i="5" s="1"/>
  <c r="U157" i="5" a="1"/>
  <c r="U157" i="5" s="1"/>
  <c r="U267" i="5" a="1"/>
  <c r="U267" i="5" s="1"/>
  <c r="U347" i="5" a="1"/>
  <c r="U347" i="5" s="1"/>
  <c r="U167" i="5" a="1"/>
  <c r="U167" i="5" s="1"/>
  <c r="U300" i="5" a="1"/>
  <c r="U300" i="5" s="1"/>
  <c r="U348" i="5" a="1"/>
  <c r="U348" i="5" s="1"/>
  <c r="U97" i="5" a="1"/>
  <c r="U97" i="5" s="1"/>
  <c r="U112" i="5" a="1"/>
  <c r="U112" i="5" s="1"/>
  <c r="U120" i="5" a="1"/>
  <c r="U120" i="5" s="1"/>
  <c r="U154" i="5" a="1"/>
  <c r="U154" i="5" s="1"/>
  <c r="U170" i="5" a="1"/>
  <c r="U170" i="5" s="1"/>
  <c r="U187" i="5" a="1"/>
  <c r="U187" i="5" s="1"/>
  <c r="U195" i="5" a="1"/>
  <c r="U195" i="5" s="1"/>
  <c r="U220" i="5" a="1"/>
  <c r="U220" i="5" s="1"/>
  <c r="U272" i="5" a="1"/>
  <c r="U272" i="5" s="1"/>
  <c r="U361" i="5" a="1"/>
  <c r="U361" i="5" s="1"/>
  <c r="U353" i="5" a="1"/>
  <c r="U353" i="5" s="1"/>
  <c r="U396" i="5" a="1"/>
  <c r="U396" i="5" s="1"/>
  <c r="U388" i="5" a="1"/>
  <c r="U388" i="5" s="1"/>
  <c r="U380" i="5" a="1"/>
  <c r="U380" i="5" s="1"/>
  <c r="U45" i="5" a="1"/>
  <c r="U45" i="5" s="1"/>
  <c r="U37" i="5" a="1"/>
  <c r="U37" i="5" s="1"/>
  <c r="U70" i="5" a="1"/>
  <c r="U70" i="5" s="1"/>
  <c r="U62" i="5" a="1"/>
  <c r="U62" i="5" s="1"/>
  <c r="U87" i="5" a="1"/>
  <c r="U87" i="5" s="1"/>
  <c r="U122" i="5" a="1"/>
  <c r="U122" i="5" s="1"/>
  <c r="U156" i="5" a="1"/>
  <c r="U156" i="5" s="1"/>
  <c r="U197" i="5" a="1"/>
  <c r="U197" i="5" s="1"/>
  <c r="U275" i="5" a="1"/>
  <c r="U275" i="5" s="1"/>
  <c r="U283" i="5" a="1"/>
  <c r="U283" i="5" s="1"/>
  <c r="U319" i="5" a="1"/>
  <c r="U319" i="5" s="1"/>
  <c r="U346" i="5" a="1"/>
  <c r="U346" i="5" s="1"/>
  <c r="U359" i="5" a="1"/>
  <c r="U359" i="5" s="1"/>
  <c r="U394" i="5" a="1"/>
  <c r="U394" i="5" s="1"/>
  <c r="U386" i="5" a="1"/>
  <c r="U386" i="5" s="1"/>
  <c r="U28" i="5" a="1"/>
  <c r="U28" i="5" s="1"/>
  <c r="U53" i="5" a="1"/>
  <c r="U53" i="5" s="1"/>
  <c r="U148" i="5" a="1"/>
  <c r="U148" i="5" s="1"/>
  <c r="U182" i="5" a="1"/>
  <c r="U182" i="5" s="1"/>
  <c r="U190" i="5" a="1"/>
  <c r="U190" i="5" s="1"/>
  <c r="U223" i="5" a="1"/>
  <c r="U223" i="5" s="1"/>
  <c r="U276" i="5" a="1"/>
  <c r="U276" i="5" s="1"/>
  <c r="U284" i="5" a="1"/>
  <c r="U284" i="5" s="1"/>
  <c r="U289" i="5" a="1"/>
  <c r="U289" i="5" s="1"/>
  <c r="U320" i="5" a="1"/>
  <c r="U320" i="5" s="1"/>
  <c r="U329" i="5" a="1"/>
  <c r="U329" i="5" s="1"/>
  <c r="U358" i="5" a="1"/>
  <c r="U358" i="5" s="1"/>
  <c r="U350" i="5" a="1"/>
  <c r="U350" i="5" s="1"/>
  <c r="U393" i="5" a="1"/>
  <c r="U393" i="5" s="1"/>
  <c r="U377" i="5" a="1"/>
  <c r="U377" i="5" s="1"/>
  <c r="U52" i="5" a="1"/>
  <c r="U52" i="5" s="1"/>
  <c r="U93" i="5" a="1"/>
  <c r="U93" i="5" s="1"/>
  <c r="U77" i="5" a="1"/>
  <c r="U77" i="5" s="1"/>
  <c r="U124" i="5" a="1"/>
  <c r="U124" i="5" s="1"/>
  <c r="U141" i="5" a="1"/>
  <c r="U141" i="5" s="1"/>
  <c r="U174" i="5" a="1"/>
  <c r="U174" i="5" s="1"/>
  <c r="U268" i="5" a="1"/>
  <c r="U268" i="5" s="1"/>
  <c r="U26" i="5" a="1"/>
  <c r="U26" i="5" s="1"/>
  <c r="U42" i="5" a="1"/>
  <c r="U42" i="5" s="1"/>
  <c r="U51" i="5" a="1"/>
  <c r="U51" i="5" s="1"/>
  <c r="U67" i="5" a="1"/>
  <c r="U67" i="5" s="1"/>
  <c r="U76" i="5" a="1"/>
  <c r="U76" i="5" s="1"/>
  <c r="U84" i="5" a="1"/>
  <c r="U84" i="5" s="1"/>
  <c r="U101" i="5" a="1"/>
  <c r="U101" i="5" s="1"/>
  <c r="U109" i="5" a="1"/>
  <c r="U109" i="5" s="1"/>
  <c r="U126" i="5" a="1"/>
  <c r="U126" i="5" s="1"/>
  <c r="U159" i="5" a="1"/>
  <c r="U159" i="5" s="1"/>
  <c r="U184" i="5" a="1"/>
  <c r="U184" i="5" s="1"/>
  <c r="U201" i="5" a="1"/>
  <c r="U201" i="5" s="1"/>
  <c r="U209" i="5" a="1"/>
  <c r="U209" i="5" s="1"/>
  <c r="U287" i="5" a="1"/>
  <c r="U287" i="5" s="1"/>
  <c r="U296" i="5" a="1"/>
  <c r="U296" i="5" s="1"/>
  <c r="U305" i="5" a="1"/>
  <c r="U305" i="5" s="1"/>
  <c r="U314" i="5" a="1"/>
  <c r="U314" i="5" s="1"/>
  <c r="U323" i="5" a="1"/>
  <c r="U323" i="5" s="1"/>
  <c r="U332" i="5" a="1"/>
  <c r="U332" i="5" s="1"/>
  <c r="U341" i="5" a="1"/>
  <c r="U341" i="5" s="1"/>
  <c r="U364" i="5" a="1"/>
  <c r="U364" i="5" s="1"/>
  <c r="U391" i="5" a="1"/>
  <c r="U391" i="5" s="1"/>
  <c r="U58" i="5" a="1"/>
  <c r="U58" i="5" s="1"/>
  <c r="U83" i="5" a="1"/>
  <c r="U83" i="5" s="1"/>
  <c r="U102" i="5" a="1"/>
  <c r="U102" i="5" s="1"/>
  <c r="U118" i="5" a="1"/>
  <c r="U118" i="5" s="1"/>
  <c r="U143" i="5" a="1"/>
  <c r="U143" i="5" s="1"/>
  <c r="U152" i="5" a="1"/>
  <c r="U152" i="5" s="1"/>
  <c r="U168" i="5" a="1"/>
  <c r="U168" i="5" s="1"/>
  <c r="U177" i="5" a="1"/>
  <c r="U177" i="5" s="1"/>
  <c r="U185" i="5" a="1"/>
  <c r="U185" i="5" s="1"/>
  <c r="U270" i="5" a="1"/>
  <c r="U270" i="5" s="1"/>
  <c r="U279" i="5" a="1"/>
  <c r="U279" i="5" s="1"/>
  <c r="U294" i="5" a="1"/>
  <c r="U294" i="5" s="1"/>
  <c r="U297" i="5" a="1"/>
  <c r="U297" i="5" s="1"/>
  <c r="U315" i="5" a="1"/>
  <c r="U315" i="5" s="1"/>
  <c r="U342" i="5" a="1"/>
  <c r="U342" i="5" s="1"/>
  <c r="U363" i="5" a="1"/>
  <c r="U363" i="5" s="1"/>
  <c r="M184" i="15"/>
  <c r="M144" i="15"/>
  <c r="M112" i="15"/>
  <c r="M104" i="15"/>
  <c r="M96" i="15"/>
  <c r="M88" i="15"/>
  <c r="M80" i="15"/>
  <c r="M232" i="15"/>
  <c r="M208" i="15"/>
  <c r="M128" i="15"/>
  <c r="M120" i="15"/>
  <c r="M2" i="15"/>
  <c r="M352" i="15"/>
  <c r="M72" i="15"/>
  <c r="M64" i="15"/>
  <c r="M296" i="15"/>
  <c r="M288" i="15"/>
  <c r="M312" i="15"/>
  <c r="M272" i="15"/>
  <c r="M168" i="15"/>
  <c r="M160" i="15"/>
  <c r="M248" i="15"/>
  <c r="M336" i="15"/>
  <c r="M224" i="15"/>
  <c r="M360" i="15"/>
  <c r="M304" i="15"/>
  <c r="M256" i="15"/>
  <c r="M200" i="15"/>
  <c r="M152" i="15"/>
  <c r="M344" i="15"/>
  <c r="M240" i="15"/>
  <c r="M192" i="15"/>
  <c r="M136" i="15"/>
  <c r="M328" i="15"/>
  <c r="M280" i="15"/>
  <c r="M176" i="15"/>
  <c r="M320" i="15"/>
  <c r="M264" i="15"/>
  <c r="M216" i="15"/>
  <c r="M354" i="15"/>
  <c r="M338" i="15"/>
  <c r="M357" i="15"/>
  <c r="M349" i="15"/>
  <c r="M341" i="15"/>
  <c r="M333" i="15"/>
  <c r="M325" i="15"/>
  <c r="M317" i="15"/>
  <c r="M309" i="15"/>
  <c r="M301" i="15"/>
  <c r="M293" i="15"/>
  <c r="M285" i="15"/>
  <c r="M277" i="15"/>
  <c r="M269" i="15"/>
  <c r="M261" i="15"/>
  <c r="M253" i="15"/>
  <c r="M245" i="15"/>
  <c r="M237" i="15"/>
  <c r="M229" i="15"/>
  <c r="M221" i="15"/>
  <c r="M213" i="15"/>
  <c r="M205" i="15"/>
  <c r="M197" i="15"/>
  <c r="M189" i="15"/>
  <c r="M181" i="15"/>
  <c r="M173" i="15"/>
  <c r="M165" i="15"/>
  <c r="M157" i="15"/>
  <c r="M149" i="15"/>
  <c r="M141" i="15"/>
  <c r="M133" i="15"/>
  <c r="M125" i="15"/>
  <c r="M117" i="15"/>
  <c r="M109" i="15"/>
  <c r="M101" i="15"/>
  <c r="M93" i="15"/>
  <c r="M85" i="15"/>
  <c r="M77" i="15"/>
  <c r="M69" i="15"/>
  <c r="M61" i="15"/>
  <c r="M53" i="15"/>
  <c r="M45" i="15"/>
  <c r="M37" i="15"/>
  <c r="M29" i="15"/>
  <c r="M21" i="15"/>
  <c r="M13" i="15"/>
  <c r="M5" i="15"/>
  <c r="M346" i="15"/>
  <c r="M164" i="15"/>
  <c r="M330" i="15"/>
  <c r="M361" i="15"/>
  <c r="M353" i="15"/>
  <c r="M345" i="15"/>
  <c r="M337" i="15"/>
  <c r="M329" i="15"/>
  <c r="M321" i="15"/>
  <c r="M313" i="15"/>
  <c r="M305" i="15"/>
  <c r="M297" i="15"/>
  <c r="M289" i="15"/>
  <c r="M281" i="15"/>
  <c r="M273" i="15"/>
  <c r="M265" i="15"/>
  <c r="M257" i="15"/>
  <c r="M249" i="15"/>
  <c r="M241" i="15"/>
  <c r="M233" i="15"/>
  <c r="M225" i="15"/>
  <c r="M217" i="15"/>
  <c r="M209" i="15"/>
  <c r="M201" i="15"/>
  <c r="M193" i="15"/>
  <c r="M185" i="15"/>
  <c r="M177" i="15"/>
  <c r="M169" i="15"/>
  <c r="M161" i="15"/>
  <c r="M153" i="15"/>
  <c r="M145" i="15"/>
  <c r="M137" i="15"/>
  <c r="M129" i="15"/>
  <c r="M121" i="15"/>
  <c r="M113" i="15"/>
  <c r="M105" i="15"/>
  <c r="M97" i="15"/>
  <c r="M89" i="15"/>
  <c r="M81" i="15"/>
  <c r="M73" i="15"/>
  <c r="M65" i="15"/>
  <c r="M57" i="15"/>
  <c r="M49" i="15"/>
  <c r="M41" i="15"/>
  <c r="M33" i="15"/>
  <c r="M25" i="15"/>
  <c r="M17" i="15"/>
  <c r="M9" i="15"/>
  <c r="M356" i="15"/>
  <c r="M332" i="15"/>
  <c r="M324" i="15"/>
  <c r="M316" i="15"/>
  <c r="M306" i="15"/>
  <c r="M292" i="15"/>
  <c r="M282" i="15"/>
  <c r="M266" i="15"/>
  <c r="M260" i="15"/>
  <c r="M250" i="15"/>
  <c r="M244" i="15"/>
  <c r="M226" i="15"/>
  <c r="M220" i="15"/>
  <c r="M218" i="15"/>
  <c r="M212" i="15"/>
  <c r="M210" i="15"/>
  <c r="M204" i="15"/>
  <c r="M196" i="15"/>
  <c r="M194" i="15"/>
  <c r="M188" i="15"/>
  <c r="M186" i="15"/>
  <c r="M180" i="15"/>
  <c r="M178" i="15"/>
  <c r="M172" i="15"/>
  <c r="M170" i="15"/>
  <c r="M162" i="15"/>
  <c r="M156" i="15"/>
  <c r="M154" i="15"/>
  <c r="M148" i="15"/>
  <c r="M146" i="15"/>
  <c r="M140" i="15"/>
  <c r="M138" i="15"/>
  <c r="M132" i="15"/>
  <c r="M130" i="15"/>
  <c r="M124" i="15"/>
  <c r="M122" i="15"/>
  <c r="M116" i="15"/>
  <c r="M114" i="15"/>
  <c r="M108" i="15"/>
  <c r="M106" i="15"/>
  <c r="M100" i="15"/>
  <c r="M98" i="15"/>
  <c r="M92" i="15"/>
  <c r="M90" i="15"/>
  <c r="M84" i="15"/>
  <c r="M82" i="15"/>
  <c r="M76" i="15"/>
  <c r="M74" i="15"/>
  <c r="M68" i="15"/>
  <c r="M66" i="15"/>
  <c r="M60" i="15"/>
  <c r="M58" i="15"/>
  <c r="M52" i="15"/>
  <c r="M50" i="15"/>
  <c r="M44" i="15"/>
  <c r="M42" i="15"/>
  <c r="M36" i="15"/>
  <c r="M34" i="15"/>
  <c r="M28" i="15"/>
  <c r="M26" i="15"/>
  <c r="M20" i="15"/>
  <c r="M18" i="15"/>
  <c r="M12" i="15"/>
  <c r="M10" i="15"/>
  <c r="M4" i="15"/>
  <c r="M348" i="15"/>
  <c r="M340" i="15"/>
  <c r="M314" i="15"/>
  <c r="M308" i="15"/>
  <c r="M300" i="15"/>
  <c r="M276" i="15"/>
  <c r="M258" i="15"/>
  <c r="M252" i="15"/>
  <c r="M359" i="15"/>
  <c r="M351" i="15"/>
  <c r="M343" i="15"/>
  <c r="M335" i="15"/>
  <c r="M327" i="15"/>
  <c r="M319" i="15"/>
  <c r="M311" i="15"/>
  <c r="M303" i="15"/>
  <c r="M295" i="15"/>
  <c r="M287" i="15"/>
  <c r="M279" i="15"/>
  <c r="M271" i="15"/>
  <c r="M263" i="15"/>
  <c r="M255" i="15"/>
  <c r="M247" i="15"/>
  <c r="M239" i="15"/>
  <c r="M231" i="15"/>
  <c r="M223" i="15"/>
  <c r="M215" i="15"/>
  <c r="M207" i="15"/>
  <c r="M199" i="15"/>
  <c r="M191" i="15"/>
  <c r="M183" i="15"/>
  <c r="M175" i="15"/>
  <c r="M167" i="15"/>
  <c r="M159" i="15"/>
  <c r="M151" i="15"/>
  <c r="M143" i="15"/>
  <c r="M135" i="15"/>
  <c r="M127" i="15"/>
  <c r="M119" i="15"/>
  <c r="M111" i="15"/>
  <c r="M103" i="15"/>
  <c r="M95" i="15"/>
  <c r="M87" i="15"/>
  <c r="M79" i="15"/>
  <c r="M71" i="15"/>
  <c r="M63" i="15"/>
  <c r="M55" i="15"/>
  <c r="M47" i="15"/>
  <c r="M39" i="15"/>
  <c r="M31" i="15"/>
  <c r="M23" i="15"/>
  <c r="M15" i="15"/>
  <c r="M7" i="15"/>
  <c r="M322" i="15"/>
  <c r="M298" i="15"/>
  <c r="M290" i="15"/>
  <c r="M284" i="15"/>
  <c r="M274" i="15"/>
  <c r="M268" i="15"/>
  <c r="M242" i="15"/>
  <c r="M236" i="15"/>
  <c r="M234" i="15"/>
  <c r="M228" i="15"/>
  <c r="M202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94DED4-EA24-4F3D-9689-E010EA80FE25}" name="Query - Table001 (Page 1)" description="Connection to the 'Table001 (Page 1)' query in the workbook." type="100" refreshedVersion="8" minRefreshableVersion="5">
    <extLst>
      <ext xmlns:x15="http://schemas.microsoft.com/office/spreadsheetml/2010/11/main" uri="{DE250136-89BD-433C-8126-D09CA5730AF9}">
        <x15:connection id="730666fd-d73b-43bc-9d13-f27d855f68c7"/>
      </ext>
    </extLst>
  </connection>
  <connection id="2" xr16:uid="{B7E15BFB-16F8-4B2B-906F-BF9069F786E0}" name="Query - Table002 (Page 2)" description="Connection to the 'Table002 (Page 2)' query in the workbook." type="100" refreshedVersion="8" minRefreshableVersion="5">
    <extLst>
      <ext xmlns:x15="http://schemas.microsoft.com/office/spreadsheetml/2010/11/main" uri="{DE250136-89BD-433C-8126-D09CA5730AF9}">
        <x15:connection id="c0dee581-49fa-4885-aa79-ea56d4b69220"/>
      </ext>
    </extLst>
  </connection>
  <connection id="3" xr16:uid="{5D6ECADA-357C-4929-A096-9DC1C4171256}" name="Query - Table003 (Page 3)" description="Connection to the 'Table003 (Page 3)' query in the workbook." type="100" refreshedVersion="8" minRefreshableVersion="5">
    <extLst>
      <ext xmlns:x15="http://schemas.microsoft.com/office/spreadsheetml/2010/11/main" uri="{DE250136-89BD-433C-8126-D09CA5730AF9}">
        <x15:connection id="b37a159e-07b2-4d79-8e10-c472c0860bbd"/>
      </ext>
    </extLst>
  </connection>
  <connection id="4" xr16:uid="{8E76EC32-ACE5-4D35-9E22-879E4C69E344}" name="Query - Table004 (Page 4)" description="Connection to the 'Table004 (Page 4)' query in the workbook." type="100" refreshedVersion="8" minRefreshableVersion="5">
    <extLst>
      <ext xmlns:x15="http://schemas.microsoft.com/office/spreadsheetml/2010/11/main" uri="{DE250136-89BD-433C-8126-D09CA5730AF9}">
        <x15:connection id="5d1258ca-538f-4747-bd76-5a195bdec73f"/>
      </ext>
    </extLst>
  </connection>
  <connection id="5" xr16:uid="{B797B3A9-4CC7-460B-A207-9A9724B42EE6}" name="Query - Table005 (Page 5)" description="Connection to the 'Table005 (Page 5)' query in the workbook." type="100" refreshedVersion="8" minRefreshableVersion="5">
    <extLst>
      <ext xmlns:x15="http://schemas.microsoft.com/office/spreadsheetml/2010/11/main" uri="{DE250136-89BD-433C-8126-D09CA5730AF9}">
        <x15:connection id="f2484fc7-9f88-442c-a0e7-33eec356c866"/>
      </ext>
    </extLst>
  </connection>
  <connection id="6" xr16:uid="{D220098A-4973-4AA9-ABE2-5C31D21BF4A2}" name="Query - Table006 (Page 6)" description="Connection to the 'Table006 (Page 6)' query in the workbook." type="100" refreshedVersion="8" minRefreshableVersion="5">
    <extLst>
      <ext xmlns:x15="http://schemas.microsoft.com/office/spreadsheetml/2010/11/main" uri="{DE250136-89BD-433C-8126-D09CA5730AF9}">
        <x15:connection id="c7a50d63-0570-46d3-b22e-c38574ce8c02"/>
      </ext>
    </extLst>
  </connection>
  <connection id="7" xr16:uid="{76225D00-E08A-452E-9DE3-1834153DCBCB}" name="Query - Table007 (Page 7)" description="Connection to the 'Table007 (Page 7)' query in the workbook." type="100" refreshedVersion="8" minRefreshableVersion="5">
    <extLst>
      <ext xmlns:x15="http://schemas.microsoft.com/office/spreadsheetml/2010/11/main" uri="{DE250136-89BD-433C-8126-D09CA5730AF9}">
        <x15:connection id="761cf1f8-e37c-4ee2-bb27-1428f1f91cca"/>
      </ext>
    </extLst>
  </connection>
  <connection id="8" xr16:uid="{17266231-9E57-43CD-A7D6-F56825C4F283}" name="Query - Table008 (Page 8)" description="Connection to the 'Table008 (Page 8)' query in the workbook." type="100" refreshedVersion="8" minRefreshableVersion="5">
    <extLst>
      <ext xmlns:x15="http://schemas.microsoft.com/office/spreadsheetml/2010/11/main" uri="{DE250136-89BD-433C-8126-D09CA5730AF9}">
        <x15:connection id="0be4133a-cf33-4f7a-8058-0d4208d48fe6"/>
      </ext>
    </extLst>
  </connection>
  <connection id="9" xr16:uid="{D30D935F-2911-48E1-B074-73FB379F1778}" name="Query - Table009 (Page 9)" description="Connection to the 'Table009 (Page 9)' query in the workbook." type="100" refreshedVersion="8" minRefreshableVersion="5">
    <extLst>
      <ext xmlns:x15="http://schemas.microsoft.com/office/spreadsheetml/2010/11/main" uri="{DE250136-89BD-433C-8126-D09CA5730AF9}">
        <x15:connection id="d4c6b10d-d897-4c98-abdf-1b1165fdf7ca"/>
      </ext>
    </extLst>
  </connection>
  <connection id="10" xr16:uid="{F2160084-F0D2-4D4B-A09B-3AFED24B7EA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<sst xmlns="http://schemas.openxmlformats.org/spreadsheetml/2006/main" count="47569" uniqueCount="5586">
  <si>
    <t>NAME</t>
  </si>
  <si>
    <t>YEAR</t>
  </si>
  <si>
    <t>TEAM</t>
  </si>
  <si>
    <t>TIME</t>
  </si>
  <si>
    <t>TIME_DETAIL</t>
  </si>
  <si>
    <t>REACTION_TIME</t>
  </si>
  <si>
    <t>QUALIFIER</t>
  </si>
  <si>
    <t>'Micah WILLIAMS'</t>
  </si>
  <si>
    <t>'SO'</t>
  </si>
  <si>
    <t>'Oregon '</t>
  </si>
  <si>
    <t>'10.03'</t>
  </si>
  <si>
    <t>null</t>
  </si>
  <si>
    <t>'Q'</t>
  </si>
  <si>
    <t>'1 (1)');</t>
  </si>
  <si>
    <t>'JoVaughn MARTIN'</t>
  </si>
  <si>
    <t>'JR'</t>
  </si>
  <si>
    <t>'Florida State '</t>
  </si>
  <si>
    <t>'10.10'</t>
  </si>
  <si>
    <t>'2 (1)');</t>
  </si>
  <si>
    <t>'Joseph FAHNBULLEH'</t>
  </si>
  <si>
    <t>'Florida '</t>
  </si>
  <si>
    <t>'10.11'</t>
  </si>
  <si>
    <t>'1 (2)');</t>
  </si>
  <si>
    <t>'Dedrick VANOVER'</t>
  </si>
  <si>
    <t>'SR'</t>
  </si>
  <si>
    <t>'10.15'</t>
  </si>
  <si>
    <t>'10.146'</t>
  </si>
  <si>
    <t>'2 (2)');</t>
  </si>
  <si>
    <t>'Shaun MASWANGANYI'</t>
  </si>
  <si>
    <t>'Houston '</t>
  </si>
  <si>
    <t>'10.149'</t>
  </si>
  <si>
    <t>'q'</t>
  </si>
  <si>
    <t>'2 (3)');</t>
  </si>
  <si>
    <t>'Favour ASHE'</t>
  </si>
  <si>
    <t>'FR'</t>
  </si>
  <si>
    <t>'Tennessee '</t>
  </si>
  <si>
    <t>'3 (1)');</t>
  </si>
  <si>
    <t>'Da''Marcus FLEMING'</t>
  </si>
  <si>
    <t>'LSU '</t>
  </si>
  <si>
    <t>'10.16'</t>
  </si>
  <si>
    <t>'2 (4)');</t>
  </si>
  <si>
    <t>'Matthew BOLING'</t>
  </si>
  <si>
    <t>'Georgia '</t>
  </si>
  <si>
    <t>'10.18'</t>
  </si>
  <si>
    <t>'1 (3)');</t>
  </si>
  <si>
    <t>'Courtney LINDSEY'</t>
  </si>
  <si>
    <t>'Texas Tech '</t>
  </si>
  <si>
    <t>'10.19'</t>
  </si>
  <si>
    <t>'2 (5)');</t>
  </si>
  <si>
    <t>'Udodi ONWUZURIKE'</t>
  </si>
  <si>
    <t>'Stanford '</t>
  </si>
  <si>
    <t>'10.21'</t>
  </si>
  <si>
    <t>'2 (6)');</t>
  </si>
  <si>
    <t>'Eric HARRISON'</t>
  </si>
  <si>
    <t>'Ohio State '</t>
  </si>
  <si>
    <t>'10.23'</t>
  </si>
  <si>
    <t>'10.221'</t>
  </si>
  <si>
    <t>'1 (4)');</t>
  </si>
  <si>
    <t>'Terrence JONES'</t>
  </si>
  <si>
    <t>'10.222'</t>
  </si>
  <si>
    <t>'1 (5)');</t>
  </si>
  <si>
    <t>'Demarius SMITH'</t>
  </si>
  <si>
    <t>'Oklahoma '</t>
  </si>
  <si>
    <t>'2 (7)');</t>
  </si>
  <si>
    <t>'Javonte HARDING'</t>
  </si>
  <si>
    <t>'N. Carolina A&amp;T '</t>
  </si>
  <si>
    <t>'10.225'</t>
  </si>
  <si>
    <t>'3 (2)');</t>
  </si>
  <si>
    <t>'Ismael KONE'</t>
  </si>
  <si>
    <t>'New Orleans '</t>
  </si>
  <si>
    <t>'10.226'</t>
  </si>
  <si>
    <t>'2 (8)');</t>
  </si>
  <si>
    <t>'Alaba AKINTOLA'</t>
  </si>
  <si>
    <t>'Mid. Tenn. State '</t>
  </si>
  <si>
    <t>'10.25'</t>
  </si>
  <si>
    <t>'10.242'</t>
  </si>
  <si>
    <t>'3 (3)');</t>
  </si>
  <si>
    <t>'Taylor BANKS'</t>
  </si>
  <si>
    <t>'10.250'</t>
  </si>
  <si>
    <t>'3 (4)');</t>
  </si>
  <si>
    <t>'Isaiah CUNNINGHAM'</t>
  </si>
  <si>
    <t>'Baylor '</t>
  </si>
  <si>
    <t>'10.27'</t>
  </si>
  <si>
    <t>'1 (6)');</t>
  </si>
  <si>
    <t>'Lawrence JOHNSON'</t>
  </si>
  <si>
    <t>'Wisconsin '</t>
  </si>
  <si>
    <t>'10.28'</t>
  </si>
  <si>
    <t>'3 (5)');</t>
  </si>
  <si>
    <t>'Edward SUMLER IV'</t>
  </si>
  <si>
    <t>'10.30'</t>
  </si>
  <si>
    <t>'10.292'</t>
  </si>
  <si>
    <t>'1 (7)');</t>
  </si>
  <si>
    <t>'Joseph MANU'</t>
  </si>
  <si>
    <t>'Coppin State '</t>
  </si>
  <si>
    <t>'10.297'</t>
  </si>
  <si>
    <t>'1 (8)');</t>
  </si>
  <si>
    <t>'Brendon STEWART'</t>
  </si>
  <si>
    <t>'USC '</t>
  </si>
  <si>
    <t>'10.33'</t>
  </si>
  <si>
    <t>'3 (6)');</t>
  </si>
  <si>
    <t>'Micaiah HARRIS'</t>
  </si>
  <si>
    <t>'Texas '</t>
  </si>
  <si>
    <t>'10.44'</t>
  </si>
  <si>
    <t>'3 (7)');</t>
  </si>
  <si>
    <t>'Devon ACHANE'</t>
  </si>
  <si>
    <t>'Texas A&amp;M '</t>
  </si>
  <si>
    <t>'10.48'</t>
  </si>
  <si>
    <t>'3 (8)');</t>
  </si>
  <si>
    <t>'20.10'</t>
  </si>
  <si>
    <t>'20.18'</t>
  </si>
  <si>
    <t>'20.24'</t>
  </si>
  <si>
    <t>'20.231'</t>
  </si>
  <si>
    <t>'20.240'</t>
  </si>
  <si>
    <t>'20.26'</t>
  </si>
  <si>
    <t>'20.28'</t>
  </si>
  <si>
    <t>'20.32'</t>
  </si>
  <si>
    <t>'20.316'</t>
  </si>
  <si>
    <t>'Tarsis OROGOT'</t>
  </si>
  <si>
    <t>'Alabama '</t>
  </si>
  <si>
    <t>'20.320'</t>
  </si>
  <si>
    <t>'Robert GREGORY'</t>
  </si>
  <si>
    <t>'TCU '</t>
  </si>
  <si>
    <t>'20.34'</t>
  </si>
  <si>
    <t>'Evan MILLER'</t>
  </si>
  <si>
    <t>'South Carolina '</t>
  </si>
  <si>
    <t>'20.35'</t>
  </si>
  <si>
    <t>'20.41'</t>
  </si>
  <si>
    <t>'20.44'</t>
  </si>
  <si>
    <t>'Kasaun JAMES'</t>
  </si>
  <si>
    <t>'20.46'</t>
  </si>
  <si>
    <t>'David DUNLAP'</t>
  </si>
  <si>
    <t>'Northern Arizona '</t>
  </si>
  <si>
    <t>'20.51'</t>
  </si>
  <si>
    <t>'Wanya MCCOY'</t>
  </si>
  <si>
    <t>'Clemson '</t>
  </si>
  <si>
    <t>'20.54'</t>
  </si>
  <si>
    <t>'Lance LANG'</t>
  </si>
  <si>
    <t>'Kentucky '</t>
  </si>
  <si>
    <t>'20.63'</t>
  </si>
  <si>
    <t>'20.64'</t>
  </si>
  <si>
    <t>'20.631'</t>
  </si>
  <si>
    <t>'Dorian CAMEL'</t>
  </si>
  <si>
    <t>'20.640'</t>
  </si>
  <si>
    <t>'Tinotenda MATIYENGA'</t>
  </si>
  <si>
    <t>'20.68'</t>
  </si>
  <si>
    <t>'20.75'</t>
  </si>
  <si>
    <t>'20.80'</t>
  </si>
  <si>
    <t>'Jeremiah CURRY'</t>
  </si>
  <si>
    <t>'Stephen F. Austin '</t>
  </si>
  <si>
    <t>'20.85'</t>
  </si>
  <si>
    <t>'20.86'</t>
  </si>
  <si>
    <t>'DQ 15-5.2b'</t>
  </si>
  <si>
    <t>'2');</t>
  </si>
  <si>
    <t>'Champion ALLISON'</t>
  </si>
  <si>
    <t>'44.29'</t>
  </si>
  <si>
    <t>'Randolph ROSS'</t>
  </si>
  <si>
    <t>'44.43'</t>
  </si>
  <si>
    <t>'Jonathan JONES'</t>
  </si>
  <si>
    <t>'44.97'</t>
  </si>
  <si>
    <t>'Jevaughn POWELL'</t>
  </si>
  <si>
    <t>'UTEP '</t>
  </si>
  <si>
    <t>'45.47'</t>
  </si>
  <si>
    <t>'45.462'</t>
  </si>
  <si>
    <t>'Elija GODWIN'</t>
  </si>
  <si>
    <t>'45.465'</t>
  </si>
  <si>
    <t>'Ryan WILLIE'</t>
  </si>
  <si>
    <t>'45.470'</t>
  </si>
  <si>
    <t>'Emmanuel BAMIDELE'</t>
  </si>
  <si>
    <t>'45.53'</t>
  </si>
  <si>
    <t>'Tyler JOHNSON'</t>
  </si>
  <si>
    <t>'45.58'</t>
  </si>
  <si>
    <t>'Richard KUYKENDOLL'</t>
  </si>
  <si>
    <t>'45.59'</t>
  </si>
  <si>
    <t>'Dwight ST HILLAIRE'</t>
  </si>
  <si>
    <t>'45.65'</t>
  </si>
  <si>
    <t>'Ismail TURNER'</t>
  </si>
  <si>
    <t>'UCLA '</t>
  </si>
  <si>
    <t>'45.71'</t>
  </si>
  <si>
    <t>'Jacory PATTERSON'</t>
  </si>
  <si>
    <t>'45.78'</t>
  </si>
  <si>
    <t>'Khaleb MCRAE'</t>
  </si>
  <si>
    <t>'45.82'</t>
  </si>
  <si>
    <t>'Willington WRIGHT'</t>
  </si>
  <si>
    <t>'45.93'</t>
  </si>
  <si>
    <t>'Cameron REYNOLDS'</t>
  </si>
  <si>
    <t>'45.95'</t>
  </si>
  <si>
    <t>'Brian FAUST'</t>
  </si>
  <si>
    <t>'46.08'</t>
  </si>
  <si>
    <t>'Brian HERRON'</t>
  </si>
  <si>
    <t>'46.18'</t>
  </si>
  <si>
    <t>'Justin ROBINSON'</t>
  </si>
  <si>
    <t>'Arizona State '</t>
  </si>
  <si>
    <t>'46.23'</t>
  </si>
  <si>
    <t>'Steven MCELROY'</t>
  </si>
  <si>
    <t>'Cincinnati '</t>
  </si>
  <si>
    <t>'46.30'</t>
  </si>
  <si>
    <t>'Johnnie BLOCKBURGER'</t>
  </si>
  <si>
    <t>'46.36'</t>
  </si>
  <si>
    <t>'Michael PHILLIPPY'</t>
  </si>
  <si>
    <t>'Princeton '</t>
  </si>
  <si>
    <t>'46.37'</t>
  </si>
  <si>
    <t>'Jovahn WILLIAMSON'</t>
  </si>
  <si>
    <t>'New Mexico '</t>
  </si>
  <si>
    <t>'46.44'</t>
  </si>
  <si>
    <t>'Dubem AMENE'</t>
  </si>
  <si>
    <t>'Michigan '</t>
  </si>
  <si>
    <t>'46.68'</t>
  </si>
  <si>
    <t>'Gamali FELIX'</t>
  </si>
  <si>
    <t>'47.67'</t>
  </si>
  <si>
    <t>'Navasky ANDERSON'</t>
  </si>
  <si>
    <t>'Miss State '</t>
  </si>
  <si>
    <t>'1:45.94'</t>
  </si>
  <si>
    <t>'Brandon MILLER'</t>
  </si>
  <si>
    <t>'1:46.00'</t>
  </si>
  <si>
    <t>'Jonathan SCHWIND'</t>
  </si>
  <si>
    <t>'Lipscomb '</t>
  </si>
  <si>
    <t>'1:46.40'</t>
  </si>
  <si>
    <t>'Moad ZAHAFI'</t>
  </si>
  <si>
    <t>'1:46.66'</t>
  </si>
  <si>
    <t>'Sean DOLAN'</t>
  </si>
  <si>
    <t>'Villanova '</t>
  </si>
  <si>
    <t>'1:46.96'</t>
  </si>
  <si>
    <t>'Jason GOMEZ'</t>
  </si>
  <si>
    <t>'Iowa State '</t>
  </si>
  <si>
    <t>'1:47.02'</t>
  </si>
  <si>
    <t>'Samuel RODMAN'</t>
  </si>
  <si>
    <t>'1:47.30'</t>
  </si>
  <si>
    <t>'Dayton CARLSON'</t>
  </si>
  <si>
    <t>'1:47.45 '</t>
  </si>
  <si>
    <t>'1:47.441'</t>
  </si>
  <si>
    <t>'Yusuf BIZIMANA'</t>
  </si>
  <si>
    <t>'1:47.445'</t>
  </si>
  <si>
    <t>'Lorenz HERRMANN'</t>
  </si>
  <si>
    <t>'Idaho '</t>
  </si>
  <si>
    <t>'1:47.49'</t>
  </si>
  <si>
    <t>'Sebastian FERNANDEZ'</t>
  </si>
  <si>
    <t>'BYU '</t>
  </si>
  <si>
    <t>'1:47.66'</t>
  </si>
  <si>
    <t>'Clayborn PENDER'</t>
  </si>
  <si>
    <t>'1:47.71'</t>
  </si>
  <si>
    <t>'Baylor FRANKLIN'</t>
  </si>
  <si>
    <t>'Ole Miss '</t>
  </si>
  <si>
    <t>'1:47.81'</t>
  </si>
  <si>
    <t>'Tim ZEPF'</t>
  </si>
  <si>
    <t>'Notre Dame '</t>
  </si>
  <si>
    <t>'1:47.88'</t>
  </si>
  <si>
    <t>'Ayman ZAHAFI'</t>
  </si>
  <si>
    <t>'Miami (Fla.) '</t>
  </si>
  <si>
    <t>'1:47.92'</t>
  </si>
  <si>
    <t>'Miles BROWN'</t>
  </si>
  <si>
    <t>'1:47.99'</t>
  </si>
  <si>
    <t>'Collin EBLING'</t>
  </si>
  <si>
    <t>'Duquesne '</t>
  </si>
  <si>
    <t>'1:48.02'</t>
  </si>
  <si>
    <t>'Samuel VOELZ'</t>
  </si>
  <si>
    <t>'1:48.47'</t>
  </si>
  <si>
    <t>'Abdullahi HASSAN'</t>
  </si>
  <si>
    <t>'1:48.49'</t>
  </si>
  <si>
    <t>'Christopher CONRAD'</t>
  </si>
  <si>
    <t>'Missouri '</t>
  </si>
  <si>
    <t>'1:48.56'</t>
  </si>
  <si>
    <t>'Aman THORNTON'</t>
  </si>
  <si>
    <t>'1:49.57'</t>
  </si>
  <si>
    <t>'Luis PERALTA'</t>
  </si>
  <si>
    <t>'1:50.02'</t>
  </si>
  <si>
    <t>'Sam VAN DORPE'</t>
  </si>
  <si>
    <t>'1:52.45'</t>
  </si>
  <si>
    <t>'Cebastian GENTIL'</t>
  </si>
  <si>
    <t>'DNF'</t>
  </si>
  <si>
    <t>'1');</t>
  </si>
  <si>
    <t>'Trey CUNNINGHAM'</t>
  </si>
  <si>
    <t>'13.21'</t>
  </si>
  <si>
    <t>'Eric EDWARDS JR.'</t>
  </si>
  <si>
    <t>'13.33'</t>
  </si>
  <si>
    <t>'Jaheem HAYLES'</t>
  </si>
  <si>
    <t>'Syracuse '</t>
  </si>
  <si>
    <t>'13.44'</t>
  </si>
  <si>
    <t>'Joshua ZELLER'</t>
  </si>
  <si>
    <t>'13.45'</t>
  </si>
  <si>
    <t>'Justin LEASTON'</t>
  </si>
  <si>
    <t>'Charlotte '</t>
  </si>
  <si>
    <t>'13.46'</t>
  </si>
  <si>
    <t>'Omotade OJORA'</t>
  </si>
  <si>
    <t>'13.48'</t>
  </si>
  <si>
    <t>'13.474'</t>
  </si>
  <si>
    <t>'Lafranz CAMPBELL'</t>
  </si>
  <si>
    <t>'Kentre PATTERSON'</t>
  </si>
  <si>
    <t>'13.51'</t>
  </si>
  <si>
    <t>'Giano ROBERTS'</t>
  </si>
  <si>
    <t>'13.54'</t>
  </si>
  <si>
    <t>'Tre''Bien GILBERT'</t>
  </si>
  <si>
    <t>'Arkansas '</t>
  </si>
  <si>
    <t>'13.55'</t>
  </si>
  <si>
    <t>'Rasheem BROWN'</t>
  </si>
  <si>
    <t>'13.58'</t>
  </si>
  <si>
    <t>'Josh BROCKMAN'</t>
  </si>
  <si>
    <t>'NC State '</t>
  </si>
  <si>
    <t>'13.61'</t>
  </si>
  <si>
    <t>'Joel BENGTSSON'</t>
  </si>
  <si>
    <t>'UT-Arlington '</t>
  </si>
  <si>
    <t>'13.65'</t>
  </si>
  <si>
    <t>'Devon BROOKS'</t>
  </si>
  <si>
    <t>'13.68'</t>
  </si>
  <si>
    <t>'Bashiru ABDULLAHI'</t>
  </si>
  <si>
    <t>'UTSA '</t>
  </si>
  <si>
    <t>'13.69'</t>
  </si>
  <si>
    <t>'Josh BRAVERMAN'</t>
  </si>
  <si>
    <t>'Iowa '</t>
  </si>
  <si>
    <t>'13.72'</t>
  </si>
  <si>
    <t>'Darius LUFF'</t>
  </si>
  <si>
    <t>'Nebraska '</t>
  </si>
  <si>
    <t>'13.74'</t>
  </si>
  <si>
    <t>'Quivell JORDAN-BACOT'</t>
  </si>
  <si>
    <t>'13.75'</t>
  </si>
  <si>
    <t>'Johnny BRACKINS'</t>
  </si>
  <si>
    <t>'13.76'</t>
  </si>
  <si>
    <t>'Elijah MORRIS'</t>
  </si>
  <si>
    <t>'13.77'</t>
  </si>
  <si>
    <t>'Cameron MURRAY'</t>
  </si>
  <si>
    <t>'13.85'</t>
  </si>
  <si>
    <t>'Gratt REED'</t>
  </si>
  <si>
    <t>'14.02'</t>
  </si>
  <si>
    <t>'Matthew LEWIS-BANKS'</t>
  </si>
  <si>
    <t>'14.09'</t>
  </si>
  <si>
    <t>'De''Vion WILSON'</t>
  </si>
  <si>
    <t>'14.53'</t>
  </si>
  <si>
    <t>'Malik METIVIER'</t>
  </si>
  <si>
    <t>'48.89'</t>
  </si>
  <si>
    <t>'Drake SCHNEIDER'</t>
  </si>
  <si>
    <t>'Montana State '</t>
  </si>
  <si>
    <t>'49.08'</t>
  </si>
  <si>
    <t>'Sean BURRELL'</t>
  </si>
  <si>
    <t>'49.19'</t>
  </si>
  <si>
    <t>'James SMITH'</t>
  </si>
  <si>
    <t>'49.38'</t>
  </si>
  <si>
    <t>'Nathaniel EZEKIEL'</t>
  </si>
  <si>
    <t>'49.44'</t>
  </si>
  <si>
    <t>'49.52'</t>
  </si>
  <si>
    <t>'49.511'</t>
  </si>
  <si>
    <t>'Isaiah LEVINGSTON'</t>
  </si>
  <si>
    <t>'49.513'</t>
  </si>
  <si>
    <t>'Colten YARDLEY'</t>
  </si>
  <si>
    <t>'49.82'</t>
  </si>
  <si>
    <t>'Rivaldo LEACOCK'</t>
  </si>
  <si>
    <t>'49.86'</t>
  </si>
  <si>
    <t>'Corde LONG'</t>
  </si>
  <si>
    <t>'49.98'</t>
  </si>
  <si>
    <t>'Caleb CAVANAUGH'</t>
  </si>
  <si>
    <t>'49.99'</t>
  </si>
  <si>
    <t>'William SPENCER JR'</t>
  </si>
  <si>
    <t>'50.27'</t>
  </si>
  <si>
    <t>'Cass ELLIOTT'</t>
  </si>
  <si>
    <t>'Washington '</t>
  </si>
  <si>
    <t>'50.50'</t>
  </si>
  <si>
    <t>'Bryce ANTHONY'</t>
  </si>
  <si>
    <t>'Davidson '</t>
  </si>
  <si>
    <t>'50.61'</t>
  </si>
  <si>
    <t>'Julien GILLUM'</t>
  </si>
  <si>
    <t>'50.84'</t>
  </si>
  <si>
    <t>'Justin YOUNG'</t>
  </si>
  <si>
    <t>'Army West Point '</t>
  </si>
  <si>
    <t>'50.94'</t>
  </si>
  <si>
    <t>'Moitalel MPOKE'</t>
  </si>
  <si>
    <t>'51.58'</t>
  </si>
  <si>
    <t>'Rasheeme GRIFFITH'</t>
  </si>
  <si>
    <t>'51.93'</t>
  </si>
  <si>
    <t>'Aveon REID'</t>
  </si>
  <si>
    <t>'52.02'</t>
  </si>
  <si>
    <t>'Jameson WOODELL'</t>
  </si>
  <si>
    <t>'Rutgers '</t>
  </si>
  <si>
    <t>'52.79'</t>
  </si>
  <si>
    <t>'Kenroy WILLIAMS'</t>
  </si>
  <si>
    <t>'54.74'</t>
  </si>
  <si>
    <t>'Charles BROCKMAN III'</t>
  </si>
  <si>
    <t>'56.42'</t>
  </si>
  <si>
    <t>'Cory POOLE'</t>
  </si>
  <si>
    <t>'DNS'</t>
  </si>
  <si>
    <t>'3');</t>
  </si>
  <si>
    <t>'Caleb DEAN'</t>
  </si>
  <si>
    <t>'Maryland '</t>
  </si>
  <si>
    <t>'DQ 15-6.2b'</t>
  </si>
  <si>
    <t>'Jonathan DAVIS'</t>
  </si>
  <si>
    <t>'Illinois '</t>
  </si>
  <si>
    <t>'3:37.39'</t>
  </si>
  <si>
    <t>'Nathan GREEN'</t>
  </si>
  <si>
    <t>'3:37.46'</t>
  </si>
  <si>
    <t>'Sam ELLIS'</t>
  </si>
  <si>
    <t>'3:37.60'</t>
  </si>
  <si>
    <t>'Thomas VANOPPEN'</t>
  </si>
  <si>
    <t>'Wake Forest '</t>
  </si>
  <si>
    <t>'3:37.65'</t>
  </si>
  <si>
    <t>'Adam SPENCER'</t>
  </si>
  <si>
    <t>'3:37.81'</t>
  </si>
  <si>
    <t>'Ryan SCHOPPE'</t>
  </si>
  <si>
    <t>'Oklahoma State '</t>
  </si>
  <si>
    <t>'3:37.94'</t>
  </si>
  <si>
    <t>'Mario GARCIA ROMO'</t>
  </si>
  <si>
    <t>'3:39.32'</t>
  </si>
  <si>
    <t>'Joe WASKOM'</t>
  </si>
  <si>
    <t>'3:39.45 '</t>
  </si>
  <si>
    <t>'3:39.444'</t>
  </si>
  <si>
    <t>'Isaac BASTEN'</t>
  </si>
  <si>
    <t>'Drake '</t>
  </si>
  <si>
    <t>'3:39.450'</t>
  </si>
  <si>
    <t>'Luke HOUSER'</t>
  </si>
  <si>
    <t>'3:39.60'</t>
  </si>
  <si>
    <t>'John PETRUNO'</t>
  </si>
  <si>
    <t>'Michigan State '</t>
  </si>
  <si>
    <t>'3:39.64'</t>
  </si>
  <si>
    <t>'George KUSCHE'</t>
  </si>
  <si>
    <t>'3:39.67'</t>
  </si>
  <si>
    <t>'Nehemia TOO'</t>
  </si>
  <si>
    <t>'3:40.01'</t>
  </si>
  <si>
    <t>'Nathan HENDERSON'</t>
  </si>
  <si>
    <t>'3:40.06'</t>
  </si>
  <si>
    <t>'Jacob BRUECKMAN'</t>
  </si>
  <si>
    <t>'Colorado St. '</t>
  </si>
  <si>
    <t>'3:40.82'</t>
  </si>
  <si>
    <t>'2 (9)');</t>
  </si>
  <si>
    <t>'AJ ERNST'</t>
  </si>
  <si>
    <t>'Providence '</t>
  </si>
  <si>
    <t>'3:41.04'</t>
  </si>
  <si>
    <t>'Rhys HAMMOND'</t>
  </si>
  <si>
    <t>'Cornell '</t>
  </si>
  <si>
    <t>'3:41.36'</t>
  </si>
  <si>
    <t>'2 (10)');</t>
  </si>
  <si>
    <t>'Jesse HUNT'</t>
  </si>
  <si>
    <t>'North Carolina '</t>
  </si>
  <si>
    <t>'3:42.28'</t>
  </si>
  <si>
    <t>'2 (11)');</t>
  </si>
  <si>
    <t>'Cathal DOYLE'</t>
  </si>
  <si>
    <t>'Portland '</t>
  </si>
  <si>
    <t>'3:42.56'</t>
  </si>
  <si>
    <t>'Eliud KIPSANG'</t>
  </si>
  <si>
    <t>'3:43.30'</t>
  </si>
  <si>
    <t>'2 (12)');</t>
  </si>
  <si>
    <t>'Elliott COOK'</t>
  </si>
  <si>
    <t>'3:44.47'</t>
  </si>
  <si>
    <t>'1 (9)');</t>
  </si>
  <si>
    <t>'Sean PETERSON'</t>
  </si>
  <si>
    <t>'Youngstown St. '</t>
  </si>
  <si>
    <t>'3:47.07'</t>
  </si>
  <si>
    <t>'1 (10)');</t>
  </si>
  <si>
    <t>'Nick DAHL'</t>
  </si>
  <si>
    <t>'Duke '</t>
  </si>
  <si>
    <t>'3:48.14'</t>
  </si>
  <si>
    <t>'1 (11)');</t>
  </si>
  <si>
    <t>'Anass ESSAYI'</t>
  </si>
  <si>
    <t>'Duncan HAMILTON'</t>
  </si>
  <si>
    <t>'8:23.13'</t>
  </si>
  <si>
    <t>'Kenneth ROOKS'</t>
  </si>
  <si>
    <t>'8:24.88'</t>
  </si>
  <si>
    <t>'Parker STOKES'</t>
  </si>
  <si>
    <t>'Georgetown '</t>
  </si>
  <si>
    <t>'8:26.04'</t>
  </si>
  <si>
    <t>'Ahmed JAZIRI'</t>
  </si>
  <si>
    <t>'Eastern Kentucky '</t>
  </si>
  <si>
    <t>'8:26.27'</t>
  </si>
  <si>
    <t>'Ryan SMEETON'</t>
  </si>
  <si>
    <t>'8:26.64'</t>
  </si>
  <si>
    <t>'Estanis RUIZ'</t>
  </si>
  <si>
    <t>'Loyola Marymount '</t>
  </si>
  <si>
    <t>'8:29.12'</t>
  </si>
  <si>
    <t>'Ed TRIPPAS'</t>
  </si>
  <si>
    <t>'8:29.86'</t>
  </si>
  <si>
    <t>'Alec BASTEN'</t>
  </si>
  <si>
    <t>'Minnesota '</t>
  </si>
  <si>
    <t>'8:30.01'</t>
  </si>
  <si>
    <t>'Levi TAYLOR'</t>
  </si>
  <si>
    <t>'8:30.20'</t>
  </si>
  <si>
    <t>'Matthew WILKINSON'</t>
  </si>
  <si>
    <t>'8:30.52'</t>
  </si>
  <si>
    <t>'Colton JOHNSEN'</t>
  </si>
  <si>
    <t>'Washington St. '</t>
  </si>
  <si>
    <t>'8:31.64'</t>
  </si>
  <si>
    <t>'Bennett PASCOE'</t>
  </si>
  <si>
    <t>'Arkansas State '</t>
  </si>
  <si>
    <t>'8:34.93'</t>
  </si>
  <si>
    <t>'Ben FLEMING'</t>
  </si>
  <si>
    <t>'Virginia Tech '</t>
  </si>
  <si>
    <t>'8:37.79'</t>
  </si>
  <si>
    <t>'Yasin SADO'</t>
  </si>
  <si>
    <t>'Virginia '</t>
  </si>
  <si>
    <t>'8:41.63'</t>
  </si>
  <si>
    <t>'Alexander KORCZYNSKI'</t>
  </si>
  <si>
    <t>'Northeastern '</t>
  </si>
  <si>
    <t>'8:43.00'</t>
  </si>
  <si>
    <t>'Carson WILLIAMS'</t>
  </si>
  <si>
    <t>'Furman '</t>
  </si>
  <si>
    <t>'8:44.27'</t>
  </si>
  <si>
    <t>'Adam BUNKER'</t>
  </si>
  <si>
    <t>'Utah Valley '</t>
  </si>
  <si>
    <t>'8:44.67'</t>
  </si>
  <si>
    <t>'Ahmed KADRI'</t>
  </si>
  <si>
    <t>'8:45.69'</t>
  </si>
  <si>
    <t>'Garrett MARSING'</t>
  </si>
  <si>
    <t>'8:45.71'</t>
  </si>
  <si>
    <t>'Benjamin NIBBELINK'</t>
  </si>
  <si>
    <t>'8:46.25'</t>
  </si>
  <si>
    <t>'Christian HUBAKER'</t>
  </si>
  <si>
    <t>'8:48.91'</t>
  </si>
  <si>
    <t>'1 (12)');</t>
  </si>
  <si>
    <t>'Bryce LENTZ'</t>
  </si>
  <si>
    <t>'Air Force '</t>
  </si>
  <si>
    <t>'8:52.33'</t>
  </si>
  <si>
    <t>'Tom SEITZER'</t>
  </si>
  <si>
    <t>'8:54.43'</t>
  </si>
  <si>
    <t>'Ben GARNER'</t>
  </si>
  <si>
    <t>'Samford '</t>
  </si>
  <si>
    <t>'8:55.49'</t>
  </si>
  <si>
    <t>'HOUSTON'</t>
  </si>
  <si>
    <t>'38.66'</t>
  </si>
  <si>
    <t>'TENNESSEE'</t>
  </si>
  <si>
    <t>'38.80'</t>
  </si>
  <si>
    <t>'USC'</t>
  </si>
  <si>
    <t>'38.83'</t>
  </si>
  <si>
    <t>'TEXAS'</t>
  </si>
  <si>
    <t>'38.91'</t>
  </si>
  <si>
    <t>'FLORIDA'</t>
  </si>
  <si>
    <t>'38.94'</t>
  </si>
  <si>
    <t>'TCU'</t>
  </si>
  <si>
    <t>'38.95'</t>
  </si>
  <si>
    <t>'N. CAROLINA A&amp;T'</t>
  </si>
  <si>
    <t>'38.98'</t>
  </si>
  <si>
    <t>'BAYLOR'</t>
  </si>
  <si>
    <t>'38.99'</t>
  </si>
  <si>
    <t>'38.981'</t>
  </si>
  <si>
    <t>'CLEMSON'</t>
  </si>
  <si>
    <t>'38.984'</t>
  </si>
  <si>
    <t>'VIRGINIA TECH'</t>
  </si>
  <si>
    <t>'38.987'</t>
  </si>
  <si>
    <t>'OREGON'</t>
  </si>
  <si>
    <t>'39.00'</t>
  </si>
  <si>
    <t>'LIBERTY'</t>
  </si>
  <si>
    <t>'39.08'</t>
  </si>
  <si>
    <t>'FLORIDA STATE'</t>
  </si>
  <si>
    <t>'39.09'</t>
  </si>
  <si>
    <t>'OHIO STATE'</t>
  </si>
  <si>
    <t>'39.11'</t>
  </si>
  <si>
    <t>'OKLAHOMA'</t>
  </si>
  <si>
    <t>'39.21'</t>
  </si>
  <si>
    <t>'TEXAS TECH'</t>
  </si>
  <si>
    <t>'39.22'</t>
  </si>
  <si>
    <t>'KENTUCKY'</t>
  </si>
  <si>
    <t>'39.23'</t>
  </si>
  <si>
    <t>'IOWA'</t>
  </si>
  <si>
    <t>'39.31'</t>
  </si>
  <si>
    <t>'SOUTH CAROLINA'</t>
  </si>
  <si>
    <t>'39.46'</t>
  </si>
  <si>
    <t>'STEPHEN F. AUSTIN'</t>
  </si>
  <si>
    <t>'39.62'</t>
  </si>
  <si>
    <t>'PURDUE'</t>
  </si>
  <si>
    <t>'39.65'</t>
  </si>
  <si>
    <t>'TEXAS STATE'</t>
  </si>
  <si>
    <t>'39.69'</t>
  </si>
  <si>
    <t>'PRINCETON'</t>
  </si>
  <si>
    <t>'39.98'</t>
  </si>
  <si>
    <t>'BYU'</t>
  </si>
  <si>
    <t>'40.10'</t>
  </si>
  <si>
    <t>'Texas'</t>
  </si>
  <si>
    <t>'3:00.31'</t>
  </si>
  <si>
    <t>'ALABAMA'</t>
  </si>
  <si>
    <t>'Alabama'</t>
  </si>
  <si>
    <t>'3:00.42'</t>
  </si>
  <si>
    <t>'Florida'</t>
  </si>
  <si>
    <t>'3:01.30'</t>
  </si>
  <si>
    <t>'LSU'</t>
  </si>
  <si>
    <t>'3:01.67'</t>
  </si>
  <si>
    <t>'Kentucky'</t>
  </si>
  <si>
    <t>'3:01.68'</t>
  </si>
  <si>
    <t>'Iowa'</t>
  </si>
  <si>
    <t>'3:01.79'</t>
  </si>
  <si>
    <t>'TEXAS A&amp;M'</t>
  </si>
  <si>
    <t>'Texas A&amp;M'</t>
  </si>
  <si>
    <t>'3:02.49'</t>
  </si>
  <si>
    <t>'3:02.58'</t>
  </si>
  <si>
    <t>'N. Carolina A&amp;T'</t>
  </si>
  <si>
    <t>'3:02.74'</t>
  </si>
  <si>
    <t>'Tennessee'</t>
  </si>
  <si>
    <t>'3:03.54'</t>
  </si>
  <si>
    <t>'Ohio State'</t>
  </si>
  <si>
    <t>'3:03.68'</t>
  </si>
  <si>
    <t>'GEORGIA'</t>
  </si>
  <si>
    <t>'Georgia'</t>
  </si>
  <si>
    <t>'3:03.73'</t>
  </si>
  <si>
    <t>'Clemson'</t>
  </si>
  <si>
    <t>'3:03.97'</t>
  </si>
  <si>
    <t>'ARKANSAS'</t>
  </si>
  <si>
    <t>'Arkansas'</t>
  </si>
  <si>
    <t>'3:04.01'</t>
  </si>
  <si>
    <t>'KANSAS STATE'</t>
  </si>
  <si>
    <t>'Kansas State'</t>
  </si>
  <si>
    <t>'3:04.33'</t>
  </si>
  <si>
    <t>'Florida State'</t>
  </si>
  <si>
    <t>'3:04.70'</t>
  </si>
  <si>
    <t>'3:05.00'</t>
  </si>
  <si>
    <t>'NORTH DAKOTA STATE'</t>
  </si>
  <si>
    <t>'North Dakota State'</t>
  </si>
  <si>
    <t>'3:05.24'</t>
  </si>
  <si>
    <t>'COLORADO'</t>
  </si>
  <si>
    <t>'Colorado'</t>
  </si>
  <si>
    <t>'3:06.12'</t>
  </si>
  <si>
    <t>'NEW MEXICO'</t>
  </si>
  <si>
    <t>'New Mexico'</t>
  </si>
  <si>
    <t>'3:06.71'</t>
  </si>
  <si>
    <t>'PENN STATE'</t>
  </si>
  <si>
    <t>'Penn State'</t>
  </si>
  <si>
    <t>'3:06.90'</t>
  </si>
  <si>
    <t>'Houston'</t>
  </si>
  <si>
    <t>'3:07.60'</t>
  </si>
  <si>
    <t>'Princeton'</t>
  </si>
  <si>
    <t>'3:09.26'</t>
  </si>
  <si>
    <t>'Baylor'</t>
  </si>
  <si>
    <t>'DQ 15.5-3c'</t>
  </si>
  <si>
    <t>insert into MENS_100M_FINAL_2022 (PLACE</t>
  </si>
  <si>
    <t>WIND</t>
  </si>
  <si>
    <t>SCORE) values (1</t>
  </si>
  <si>
    <t>'10.00'</t>
  </si>
  <si>
    <t>'10');</t>
  </si>
  <si>
    <t>SCORE) values (2</t>
  </si>
  <si>
    <t>'10.08'</t>
  </si>
  <si>
    <t>'10.075'</t>
  </si>
  <si>
    <t>'8');</t>
  </si>
  <si>
    <t>SCORE) values (3</t>
  </si>
  <si>
    <t>'10.079'</t>
  </si>
  <si>
    <t>'6');</t>
  </si>
  <si>
    <t>SCORE) values (4</t>
  </si>
  <si>
    <t>'10.09'</t>
  </si>
  <si>
    <t>'5');</t>
  </si>
  <si>
    <t>SCORE) values (5</t>
  </si>
  <si>
    <t>'4');</t>
  </si>
  <si>
    <t>SCORE) values (6</t>
  </si>
  <si>
    <t>SCORE) values (7</t>
  </si>
  <si>
    <t>SCORE) values (8</t>
  </si>
  <si>
    <t>'10.20'</t>
  </si>
  <si>
    <t>SCORE) values (9</t>
  </si>
  <si>
    <t>'10.26'</t>
  </si>
  <si>
    <t>null);</t>
  </si>
  <si>
    <t>insert into MENS_200M_FINAL_2022 (PLACE</t>
  </si>
  <si>
    <t>'19.83'</t>
  </si>
  <si>
    <t>'20.13'</t>
  </si>
  <si>
    <t>'20.15'</t>
  </si>
  <si>
    <t>'20.45'</t>
  </si>
  <si>
    <t>'20.48'</t>
  </si>
  <si>
    <t>'20.67'</t>
  </si>
  <si>
    <t>'20.71'</t>
  </si>
  <si>
    <t>insert into MENS_400M_FINAL_2022 (PLACE</t>
  </si>
  <si>
    <t>'44.13'</t>
  </si>
  <si>
    <t>'44.41'</t>
  </si>
  <si>
    <t>'44.50'</t>
  </si>
  <si>
    <t>'44.93'</t>
  </si>
  <si>
    <t>'45.00'</t>
  </si>
  <si>
    <t>'45.73'</t>
  </si>
  <si>
    <t>'45.81'</t>
  </si>
  <si>
    <t>'45.83'</t>
  </si>
  <si>
    <t>SCORE) values (null</t>
  </si>
  <si>
    <t>insert into MENS_800M_FINAL_2022 (PLACE</t>
  </si>
  <si>
    <t>'1:44.49'</t>
  </si>
  <si>
    <t>'1:45.02'</t>
  </si>
  <si>
    <t>'1:45.09'</t>
  </si>
  <si>
    <t>'1:46.34'</t>
  </si>
  <si>
    <t>'1:46.38'</t>
  </si>
  <si>
    <t>'1:46.72'</t>
  </si>
  <si>
    <t>'1:47.12'</t>
  </si>
  <si>
    <t>'1:47.17'</t>
  </si>
  <si>
    <t>insert into MENS_110H_FINAL_2022 (PLACE</t>
  </si>
  <si>
    <t>'13.00'</t>
  </si>
  <si>
    <t>'13.15'</t>
  </si>
  <si>
    <t>'13.26'</t>
  </si>
  <si>
    <t>'13.442'</t>
  </si>
  <si>
    <t>'13.444'</t>
  </si>
  <si>
    <t>'13.50'</t>
  </si>
  <si>
    <t>'13.73'</t>
  </si>
  <si>
    <t>insert into MENS_400H_FINAL_2022 (PLACE</t>
  </si>
  <si>
    <t>'48.70'</t>
  </si>
  <si>
    <t>'49.13'</t>
  </si>
  <si>
    <t>'49.20'</t>
  </si>
  <si>
    <t>'49.24'</t>
  </si>
  <si>
    <t>'49.75'</t>
  </si>
  <si>
    <t>'50.10'</t>
  </si>
  <si>
    <t>'50.19'</t>
  </si>
  <si>
    <t>insert into MENS_5K_FINAL_2022 (PLACE</t>
  </si>
  <si>
    <t>'Olin HACKER'</t>
  </si>
  <si>
    <t>'13:27.73'</t>
  </si>
  <si>
    <t>'Morgan BEADLESCOMB'</t>
  </si>
  <si>
    <t>'13:28.38'</t>
  </si>
  <si>
    <t>'Nico YOUNG'</t>
  </si>
  <si>
    <t>'13:28.62'</t>
  </si>
  <si>
    <t>'Ky ROBINSON'</t>
  </si>
  <si>
    <t>'13:30.23'</t>
  </si>
  <si>
    <t>'Sam GILMAN'</t>
  </si>
  <si>
    <t>'13:30.82'</t>
  </si>
  <si>
    <t>'Michael POWER'</t>
  </si>
  <si>
    <t>'Tulsa '</t>
  </si>
  <si>
    <t>'13:31.23'</t>
  </si>
  <si>
    <t>'Brian FAY'</t>
  </si>
  <si>
    <t>'13:31.39'</t>
  </si>
  <si>
    <t>'Alex OSTBERG'</t>
  </si>
  <si>
    <t>'13:31.60'</t>
  </si>
  <si>
    <t>'Cole SPROUT'</t>
  </si>
  <si>
    <t>'13:32.53'</t>
  </si>
  <si>
    <t>SCORE) values (10</t>
  </si>
  <si>
    <t>'Casey CLINGER'</t>
  </si>
  <si>
    <t>'13:33.20'</t>
  </si>
  <si>
    <t>SCORE) values (11</t>
  </si>
  <si>
    <t>'Zach FACIONI'</t>
  </si>
  <si>
    <t>'13:33.46'</t>
  </si>
  <si>
    <t>SCORE) values (12</t>
  </si>
  <si>
    <t>'Acer IVERSON'</t>
  </si>
  <si>
    <t>'Harvard '</t>
  </si>
  <si>
    <t>'13:34.01'</t>
  </si>
  <si>
    <t>SCORE) values (13</t>
  </si>
  <si>
    <t>'Aaron BIENENFELD'</t>
  </si>
  <si>
    <t>'13:34.36'</t>
  </si>
  <si>
    <t>SCORE) values (14</t>
  </si>
  <si>
    <t>'Ahmed MUHUMED'</t>
  </si>
  <si>
    <t>'13:36.40'</t>
  </si>
  <si>
    <t>SCORE) values (15</t>
  </si>
  <si>
    <t>'Amon KEMBOI'</t>
  </si>
  <si>
    <t>'13:37.13'</t>
  </si>
  <si>
    <t>SCORE) values (16</t>
  </si>
  <si>
    <t>'Adriaan WILDSCHUTT'</t>
  </si>
  <si>
    <t>'13:37.60'</t>
  </si>
  <si>
    <t>SCORE) values (17</t>
  </si>
  <si>
    <t>'Dylan JACOBS'</t>
  </si>
  <si>
    <t>'13:39.21'</t>
  </si>
  <si>
    <t>SCORE) values (18</t>
  </si>
  <si>
    <t>'Vincent MAURI'</t>
  </si>
  <si>
    <t>'13:45.54'</t>
  </si>
  <si>
    <t>SCORE) values (19</t>
  </si>
  <si>
    <t>'Athanas KIOKO'</t>
  </si>
  <si>
    <t>'Campbell '</t>
  </si>
  <si>
    <t>'13:47.61'</t>
  </si>
  <si>
    <t>SCORE) values (20</t>
  </si>
  <si>
    <t>'Eric VAN DER ELS'</t>
  </si>
  <si>
    <t>'Connecticut '</t>
  </si>
  <si>
    <t>'13:48.37'</t>
  </si>
  <si>
    <t>SCORE) values (21</t>
  </si>
  <si>
    <t>'Ryan FORD'</t>
  </si>
  <si>
    <t>'13:50.03'</t>
  </si>
  <si>
    <t>SCORE) values (22</t>
  </si>
  <si>
    <t>'Matthew PEREIRA'</t>
  </si>
  <si>
    <t>'13:53.09'</t>
  </si>
  <si>
    <t>SCORE) values (23</t>
  </si>
  <si>
    <t>'Cole BULLOCK'</t>
  </si>
  <si>
    <t>'13:55.07'</t>
  </si>
  <si>
    <t>SCORE) values (24</t>
  </si>
  <si>
    <t>'Dan SCHAFFER'</t>
  </si>
  <si>
    <t>'Binghamton '</t>
  </si>
  <si>
    <t>'14:00.95'</t>
  </si>
  <si>
    <t>insert into MENS_1500M_FINAL_2022 (PLACE</t>
  </si>
  <si>
    <t>'3:45.58'</t>
  </si>
  <si>
    <t>'3:45.69'</t>
  </si>
  <si>
    <t>'3:45.82'</t>
  </si>
  <si>
    <t>'3:46.03'</t>
  </si>
  <si>
    <t>'3:46.13'</t>
  </si>
  <si>
    <t>'3:46.15'</t>
  </si>
  <si>
    <t>'3:46.26'</t>
  </si>
  <si>
    <t>'3:46.28'</t>
  </si>
  <si>
    <t>'3:46.56'</t>
  </si>
  <si>
    <t>'3:46.67'</t>
  </si>
  <si>
    <t>'3:47.20'</t>
  </si>
  <si>
    <t>'3:47.68'</t>
  </si>
  <si>
    <t>'8:18.70'</t>
  </si>
  <si>
    <t>'8:18.88  '</t>
  </si>
  <si>
    <t>'8:18.878'</t>
  </si>
  <si>
    <t>'8:18.880'</t>
  </si>
  <si>
    <t>'8:20.06'</t>
  </si>
  <si>
    <t>'8:20.29'</t>
  </si>
  <si>
    <t>'8:22.56'</t>
  </si>
  <si>
    <t>'8:23.86'</t>
  </si>
  <si>
    <t>'8:25.03'</t>
  </si>
  <si>
    <t>'8:33.37'</t>
  </si>
  <si>
    <t>'8:36.02'</t>
  </si>
  <si>
    <t>'8:37.38'</t>
  </si>
  <si>
    <t>'9:02.51'</t>
  </si>
  <si>
    <t>insert into MENS_10K_FINAL_2022 (PLACE</t>
  </si>
  <si>
    <t>'28:12.32'</t>
  </si>
  <si>
    <t>'Alex MAIER'</t>
  </si>
  <si>
    <t>'28:12.68'</t>
  </si>
  <si>
    <t>'Abdihamid NUR'</t>
  </si>
  <si>
    <t>'28:14.51'</t>
  </si>
  <si>
    <t>'28:14.89'</t>
  </si>
  <si>
    <t>'28:17.17'</t>
  </si>
  <si>
    <t>'Charles HICKS'</t>
  </si>
  <si>
    <t>'28:17.88'</t>
  </si>
  <si>
    <t>'28:18.28'</t>
  </si>
  <si>
    <t>'28:19.05'</t>
  </si>
  <si>
    <t>'Barry KEANE'</t>
  </si>
  <si>
    <t>'Butler '</t>
  </si>
  <si>
    <t>'28:19.94'</t>
  </si>
  <si>
    <t>'28:21.64'</t>
  </si>
  <si>
    <t>'Brandon GARNICA'</t>
  </si>
  <si>
    <t>'28:21.81'</t>
  </si>
  <si>
    <t>'28:22.99'</t>
  </si>
  <si>
    <t>'28:23.29'</t>
  </si>
  <si>
    <t>'Patrick KIPROP'</t>
  </si>
  <si>
    <t>'28:26.25'</t>
  </si>
  <si>
    <t>'James MWAURA'</t>
  </si>
  <si>
    <t>'Gonzaga '</t>
  </si>
  <si>
    <t>'28:29.58'</t>
  </si>
  <si>
    <t>'Matthew CARMODY'</t>
  </si>
  <si>
    <t>'28:34.28'</t>
  </si>
  <si>
    <t>'Kieran LUMB'</t>
  </si>
  <si>
    <t>'28:36.31'</t>
  </si>
  <si>
    <t>'28:43.95'</t>
  </si>
  <si>
    <t>'Haftu STRINTZOS'</t>
  </si>
  <si>
    <t>'28:47.35'</t>
  </si>
  <si>
    <t>'Fearghal CURTIN'</t>
  </si>
  <si>
    <t>'Charleston Southern '</t>
  </si>
  <si>
    <t>'28:52.40'</t>
  </si>
  <si>
    <t>'Joshua METHNER'</t>
  </si>
  <si>
    <t>'28:57.31'</t>
  </si>
  <si>
    <t>'Bob LIKING'</t>
  </si>
  <si>
    <t>'29:02.46'</t>
  </si>
  <si>
    <t>'Victor KIPROP'</t>
  </si>
  <si>
    <t>'29:05.83'</t>
  </si>
  <si>
    <t>'Andrew ALEXANDER'</t>
  </si>
  <si>
    <t>'29:09.02'</t>
  </si>
  <si>
    <t>'38.49'</t>
  </si>
  <si>
    <t>'38.52'</t>
  </si>
  <si>
    <t>'38.64'</t>
  </si>
  <si>
    <t>'39.06'</t>
  </si>
  <si>
    <t>'39.35'</t>
  </si>
  <si>
    <t>'39.44'</t>
  </si>
  <si>
    <t>'2:58.88'</t>
  </si>
  <si>
    <t>'2:59.98'</t>
  </si>
  <si>
    <t>'3:00.17'</t>
  </si>
  <si>
    <t>'3:01.69'</t>
  </si>
  <si>
    <t>'3:01.72'</t>
  </si>
  <si>
    <t>'3:02.98'</t>
  </si>
  <si>
    <t>'3:03.04'</t>
  </si>
  <si>
    <t>'3:03.15'</t>
  </si>
  <si>
    <t>'3:03.40'</t>
  </si>
  <si>
    <t>HEAT(PL)</t>
  </si>
  <si>
    <t>WIND) values (1</t>
  </si>
  <si>
    <t>'0.141'</t>
  </si>
  <si>
    <t>'1 (1)'</t>
  </si>
  <si>
    <t>WIND) values (2</t>
  </si>
  <si>
    <t>'38.75'</t>
  </si>
  <si>
    <t>'0.139'</t>
  </si>
  <si>
    <t>'3 (1)'</t>
  </si>
  <si>
    <t>WIND) values (3</t>
  </si>
  <si>
    <t>'38.84'</t>
  </si>
  <si>
    <t>'0.219'</t>
  </si>
  <si>
    <t>'1 (2)'</t>
  </si>
  <si>
    <t>WIND) values (4</t>
  </si>
  <si>
    <t>'0.171'</t>
  </si>
  <si>
    <t>'3 (2)'</t>
  </si>
  <si>
    <t>WIND) values (5</t>
  </si>
  <si>
    <t>'0.163'</t>
  </si>
  <si>
    <t>'1 (3)'</t>
  </si>
  <si>
    <t>WIND) values (6</t>
  </si>
  <si>
    <t>'0.170'</t>
  </si>
  <si>
    <t>'2 (1)'</t>
  </si>
  <si>
    <t>WIND) values (7</t>
  </si>
  <si>
    <t>'0.220'</t>
  </si>
  <si>
    <t>'3 (3)'</t>
  </si>
  <si>
    <t>WIND) values (8</t>
  </si>
  <si>
    <t>'Texas Tech'</t>
  </si>
  <si>
    <t>'39.14'</t>
  </si>
  <si>
    <t>'0.233'</t>
  </si>
  <si>
    <t>'3 (4)'</t>
  </si>
  <si>
    <t>WIND) values (9</t>
  </si>
  <si>
    <t>'39.225'</t>
  </si>
  <si>
    <t>'0.187'</t>
  </si>
  <si>
    <t>'2 (2)'</t>
  </si>
  <si>
    <t>WIND) values (10</t>
  </si>
  <si>
    <t>'39.228'</t>
  </si>
  <si>
    <t>'0.223'</t>
  </si>
  <si>
    <t>'1 (4)'</t>
  </si>
  <si>
    <t>WIND) values (11</t>
  </si>
  <si>
    <t>'39.24'</t>
  </si>
  <si>
    <t>'0.128'</t>
  </si>
  <si>
    <t>'2 (3)'</t>
  </si>
  <si>
    <t>WIND) values (12</t>
  </si>
  <si>
    <t>'39.32'</t>
  </si>
  <si>
    <t>'0.161'</t>
  </si>
  <si>
    <t>'2 (4)'</t>
  </si>
  <si>
    <t>WIND) values (13</t>
  </si>
  <si>
    <t>'39.47'</t>
  </si>
  <si>
    <t>'1 (5)'</t>
  </si>
  <si>
    <t>WIND) values (14</t>
  </si>
  <si>
    <t>'39.48'</t>
  </si>
  <si>
    <t>'0.179'</t>
  </si>
  <si>
    <t>'2 (5)'</t>
  </si>
  <si>
    <t>WIND) values (15</t>
  </si>
  <si>
    <t>'COPPIN STATE'</t>
  </si>
  <si>
    <t>'Coppin State'</t>
  </si>
  <si>
    <t>'39.51'</t>
  </si>
  <si>
    <t>'39.502'</t>
  </si>
  <si>
    <t>'0.193'</t>
  </si>
  <si>
    <t>'1 (6)'</t>
  </si>
  <si>
    <t>WIND) values (16</t>
  </si>
  <si>
    <t>'MISS STATE'</t>
  </si>
  <si>
    <t>'Miss State'</t>
  </si>
  <si>
    <t>'39.503'</t>
  </si>
  <si>
    <t>'0.153'</t>
  </si>
  <si>
    <t>'3 (5)'</t>
  </si>
  <si>
    <t>WIND) values (17</t>
  </si>
  <si>
    <t>'Oregon'</t>
  </si>
  <si>
    <t>'39.53'</t>
  </si>
  <si>
    <t>'0.168'</t>
  </si>
  <si>
    <t>'3 (6)'</t>
  </si>
  <si>
    <t>WIND) values (18</t>
  </si>
  <si>
    <t>'39.56'</t>
  </si>
  <si>
    <t>'0.254'</t>
  </si>
  <si>
    <t>'2 (6)'</t>
  </si>
  <si>
    <t>WIND) values (19</t>
  </si>
  <si>
    <t>'Purdue'</t>
  </si>
  <si>
    <t>'39.68'</t>
  </si>
  <si>
    <t>'0.190'</t>
  </si>
  <si>
    <t>'1 (7)'</t>
  </si>
  <si>
    <t>WIND) values (20</t>
  </si>
  <si>
    <t>'NC STATE'</t>
  </si>
  <si>
    <t>'NC State'</t>
  </si>
  <si>
    <t>'39.88'</t>
  </si>
  <si>
    <t>'0.196'</t>
  </si>
  <si>
    <t>'3 (7)'</t>
  </si>
  <si>
    <t>WIND) values (21</t>
  </si>
  <si>
    <t>'NORFOLK STATE'</t>
  </si>
  <si>
    <t>'Norfolk State'</t>
  </si>
  <si>
    <t>'40.18'</t>
  </si>
  <si>
    <t>'0.140'</t>
  </si>
  <si>
    <t>'1 (8)'</t>
  </si>
  <si>
    <t>WIND) values (22</t>
  </si>
  <si>
    <t>'SAM HOUSTON'</t>
  </si>
  <si>
    <t>'Sam Houston'</t>
  </si>
  <si>
    <t>'40.26'</t>
  </si>
  <si>
    <t>'0.225'</t>
  </si>
  <si>
    <t>'2 (7)'</t>
  </si>
  <si>
    <t>WIND) values (null</t>
  </si>
  <si>
    <t>'ARIZONA STATE'</t>
  </si>
  <si>
    <t>'Arizona State'</t>
  </si>
  <si>
    <t>'2'</t>
  </si>
  <si>
    <t>'DQ 15.9c'</t>
  </si>
  <si>
    <t>'0.152'</t>
  </si>
  <si>
    <t>'3'</t>
  </si>
  <si>
    <t>'Yared NUGUSE'</t>
  </si>
  <si>
    <t>'3:37.36'</t>
  </si>
  <si>
    <t>'3:37.59'</t>
  </si>
  <si>
    <t>'Jack SALISBURY'</t>
  </si>
  <si>
    <t>'3:37.84'</t>
  </si>
  <si>
    <t>'Cole HOCKER'</t>
  </si>
  <si>
    <t>'3:38.34'</t>
  </si>
  <si>
    <t>'Sam TANNER'</t>
  </si>
  <si>
    <t>'3:38.37'</t>
  </si>
  <si>
    <t>'Diego ZARATE'</t>
  </si>
  <si>
    <t>'3:38.85'</t>
  </si>
  <si>
    <t>'Waleed SULIMAN'</t>
  </si>
  <si>
    <t>'3:38.92'</t>
  </si>
  <si>
    <t>'3:39.00'</t>
  </si>
  <si>
    <t>'Paul RYAN'</t>
  </si>
  <si>
    <t>'3:39.12'</t>
  </si>
  <si>
    <t>'3:39.21'</t>
  </si>
  <si>
    <t>'3:39.57'</t>
  </si>
  <si>
    <t>'Talem FRANCO'</t>
  </si>
  <si>
    <t>'James WEST'</t>
  </si>
  <si>
    <t>'3:39.81'</t>
  </si>
  <si>
    <t>'Lucas BONS'</t>
  </si>
  <si>
    <t>'3:40.22'</t>
  </si>
  <si>
    <t>'1 (9)'</t>
  </si>
  <si>
    <t>'Adam FOGG'</t>
  </si>
  <si>
    <t>'3:40.88'</t>
  </si>
  <si>
    <t>'1 (10)'</t>
  </si>
  <si>
    <t>'Casey COMBER'</t>
  </si>
  <si>
    <t>'3:40.98'</t>
  </si>
  <si>
    <t>'Brandon TUBBY'</t>
  </si>
  <si>
    <t>'3:41.34'</t>
  </si>
  <si>
    <t>'1 (11)'</t>
  </si>
  <si>
    <t>'Zach STALLINGS'</t>
  </si>
  <si>
    <t>'3:44.08'</t>
  </si>
  <si>
    <t>'2 (8)'</t>
  </si>
  <si>
    <t>'Ryan ADAMS'</t>
  </si>
  <si>
    <t>'3:44.28'</t>
  </si>
  <si>
    <t>'1 (12)'</t>
  </si>
  <si>
    <t>'3:44.43'</t>
  </si>
  <si>
    <t>'2 (9)'</t>
  </si>
  <si>
    <t>'Tom DODD'</t>
  </si>
  <si>
    <t>'Dais MALEBANA'</t>
  </si>
  <si>
    <t>'Reed BROWN'</t>
  </si>
  <si>
    <t>'DQ 15.5-3a'</t>
  </si>
  <si>
    <t>'8:31.73'</t>
  </si>
  <si>
    <t>'Kigen CHEMADI'</t>
  </si>
  <si>
    <t>'8:31.75'</t>
  </si>
  <si>
    <t>'8:31.743'</t>
  </si>
  <si>
    <t>'8:31.747'</t>
  </si>
  <si>
    <t>'8:31.99'</t>
  </si>
  <si>
    <t>'8:32.03'</t>
  </si>
  <si>
    <t>'8:32.11'</t>
  </si>
  <si>
    <t>'Felix KANDIE'</t>
  </si>
  <si>
    <t>'8:32.95'</t>
  </si>
  <si>
    <t>'Jackson MESTLER'</t>
  </si>
  <si>
    <t>'8:33.52'</t>
  </si>
  <si>
    <t>'8:36.29'</t>
  </si>
  <si>
    <t>'Derek JOHNSON'</t>
  </si>
  <si>
    <t>'8:36.91'</t>
  </si>
  <si>
    <t>'8:37.18'</t>
  </si>
  <si>
    <t>'8:37.67'</t>
  </si>
  <si>
    <t>'8:37.83'</t>
  </si>
  <si>
    <t>'Fitsum SEYOUM'</t>
  </si>
  <si>
    <t>'8:38.86'</t>
  </si>
  <si>
    <t>'8:39.09'</t>
  </si>
  <si>
    <t>'Aidan TOOKER'</t>
  </si>
  <si>
    <t>'8:40.42'</t>
  </si>
  <si>
    <t>'David TOO'</t>
  </si>
  <si>
    <t>'8:42.70'</t>
  </si>
  <si>
    <t>'Albert KOSGEI'</t>
  </si>
  <si>
    <t>'8:43.04'</t>
  </si>
  <si>
    <t>'Remi SCHYNS'</t>
  </si>
  <si>
    <t>'8:43.23'</t>
  </si>
  <si>
    <t>'Zach LITOFF'</t>
  </si>
  <si>
    <t>'8:44.66'</t>
  </si>
  <si>
    <t>'Nathan MYLENEK'</t>
  </si>
  <si>
    <t>'8:47.86'</t>
  </si>
  <si>
    <t>'8:54.75'</t>
  </si>
  <si>
    <t>'2 (10)'</t>
  </si>
  <si>
    <t>WIND) values (23</t>
  </si>
  <si>
    <t>'Clayson SHUMWAY'</t>
  </si>
  <si>
    <t>'9:11.34'</t>
  </si>
  <si>
    <t>'2 (11)'</t>
  </si>
  <si>
    <t>'Joost PLAETINCK'</t>
  </si>
  <si>
    <t>'Phillip LEMONIOUS'</t>
  </si>
  <si>
    <t>'13.43'</t>
  </si>
  <si>
    <t>'0.2');</t>
  </si>
  <si>
    <t>'Damion THOMAS'</t>
  </si>
  <si>
    <t>'13.47'</t>
  </si>
  <si>
    <t>'Jaylan MCCONICO'</t>
  </si>
  <si>
    <t>'0.3');</t>
  </si>
  <si>
    <t>'Jamar MARSHALL JR.'</t>
  </si>
  <si>
    <t>'13.57'</t>
  </si>
  <si>
    <t>'13.59'</t>
  </si>
  <si>
    <t>'Robert DUNNING'</t>
  </si>
  <si>
    <t>'13.60'</t>
  </si>
  <si>
    <t>'13.603'</t>
  </si>
  <si>
    <t>'Jamal BRITT'</t>
  </si>
  <si>
    <t>'13.606'</t>
  </si>
  <si>
    <t>'Tai BROWN'</t>
  </si>
  <si>
    <t>'Luke SIEDHOFF'</t>
  </si>
  <si>
    <t>'Joseph DANIELS'</t>
  </si>
  <si>
    <t>'13.742'</t>
  </si>
  <si>
    <t>'13.748'</t>
  </si>
  <si>
    <t>'Sam BRIXEY'</t>
  </si>
  <si>
    <t>'13.82'</t>
  </si>
  <si>
    <t>'Carl ELLIOTT III'</t>
  </si>
  <si>
    <t>'nsas'</t>
  </si>
  <si>
    <t>'13.84'</t>
  </si>
  <si>
    <t>'Antonio NORMAN'</t>
  </si>
  <si>
    <t>'13.88'</t>
  </si>
  <si>
    <t>'13.90'</t>
  </si>
  <si>
    <t>'13.96'</t>
  </si>
  <si>
    <t>'Jesse HENDERSON'</t>
  </si>
  <si>
    <t>'13.97'</t>
  </si>
  <si>
    <t>'Yves CHERUBIN'</t>
  </si>
  <si>
    <t>'Kenney BROADNAX'</t>
  </si>
  <si>
    <t>'14.24'</t>
  </si>
  <si>
    <t>'14.52'</t>
  </si>
  <si>
    <t>'Dayo AKINDELE'</t>
  </si>
  <si>
    <t>'Josh ZELLER'</t>
  </si>
  <si>
    <t>'0.9');</t>
  </si>
  <si>
    <t>'10.113'</t>
  </si>
  <si>
    <t>'1.3');</t>
  </si>
  <si>
    <t>'Davonte BURNETT'</t>
  </si>
  <si>
    <t>'10.118'</t>
  </si>
  <si>
    <t>'10.14'</t>
  </si>
  <si>
    <t>'0');</t>
  </si>
  <si>
    <t>'10.202'</t>
  </si>
  <si>
    <t>'Joseph AMOAH'</t>
  </si>
  <si>
    <t>'10.207'</t>
  </si>
  <si>
    <t>'Terrance LAIRD'</t>
  </si>
  <si>
    <t>'10.208'</t>
  </si>
  <si>
    <t>'10.216'</t>
  </si>
  <si>
    <t>'10.218'</t>
  </si>
  <si>
    <t>'Cole BECK'</t>
  </si>
  <si>
    <t>'10.243'</t>
  </si>
  <si>
    <t>'Travis COLLINS'</t>
  </si>
  <si>
    <t>'10.248'</t>
  </si>
  <si>
    <t>'Bryan HENDERSON'</t>
  </si>
  <si>
    <t>'10.34'</t>
  </si>
  <si>
    <t>'Zachary JEWELL'</t>
  </si>
  <si>
    <t>'10.37'</t>
  </si>
  <si>
    <t>'Arian SMITH'</t>
  </si>
  <si>
    <t>'10.39'</t>
  </si>
  <si>
    <t>'10.40'</t>
  </si>
  <si>
    <t>'10.45'</t>
  </si>
  <si>
    <t>'Kamden JACKSON'</t>
  </si>
  <si>
    <t>'10.46'</t>
  </si>
  <si>
    <t>'10.50'</t>
  </si>
  <si>
    <t>'10.51'</t>
  </si>
  <si>
    <t>'Jacolby SHELTON'</t>
  </si>
  <si>
    <t>'10.52'</t>
  </si>
  <si>
    <t>WIND) values (24</t>
  </si>
  <si>
    <t>'11.14'</t>
  </si>
  <si>
    <t>'3 (8)'</t>
  </si>
  <si>
    <t>'45.24'</t>
  </si>
  <si>
    <t>'0.172'</t>
  </si>
  <si>
    <t>'45.33'</t>
  </si>
  <si>
    <t>'0.119'</t>
  </si>
  <si>
    <t>'Trevor STEWART'</t>
  </si>
  <si>
    <t>'45.36'</t>
  </si>
  <si>
    <t>'0.307'</t>
  </si>
  <si>
    <t>'Noah WILLIAMS'</t>
  </si>
  <si>
    <t>'45.40'</t>
  </si>
  <si>
    <t>'0.160'</t>
  </si>
  <si>
    <t>'Bryce DEADMON'</t>
  </si>
  <si>
    <t>'45.48'</t>
  </si>
  <si>
    <t>'45.68'</t>
  </si>
  <si>
    <t>'0.183'</t>
  </si>
  <si>
    <t>'Sean BAILEY'</t>
  </si>
  <si>
    <t>'45.74'</t>
  </si>
  <si>
    <t>'Michael BLUTH'</t>
  </si>
  <si>
    <t>'Wayne LAWRENCE JR.'</t>
  </si>
  <si>
    <t>'45.94'</t>
  </si>
  <si>
    <t>'0.178'</t>
  </si>
  <si>
    <t>'46.40'</t>
  </si>
  <si>
    <t>'46.41'</t>
  </si>
  <si>
    <t>'0.174'</t>
  </si>
  <si>
    <t>'46.46'</t>
  </si>
  <si>
    <t>'Taj BURGESS'</t>
  </si>
  <si>
    <t>'46.64'</t>
  </si>
  <si>
    <t>'0.158'</t>
  </si>
  <si>
    <t>'Howard FIELDS III'</t>
  </si>
  <si>
    <t>'46.70'</t>
  </si>
  <si>
    <t>'0.166'</t>
  </si>
  <si>
    <t>'46.81'</t>
  </si>
  <si>
    <t>'Maj WILLIAMS'</t>
  </si>
  <si>
    <t>'46.822'</t>
  </si>
  <si>
    <t>'0.211'</t>
  </si>
  <si>
    <t>'Christopher BAILEY'</t>
  </si>
  <si>
    <t>'46.830'</t>
  </si>
  <si>
    <t>'0.267'</t>
  </si>
  <si>
    <t>'46.94'</t>
  </si>
  <si>
    <t>'Johnathon SAWYER'</t>
  </si>
  <si>
    <t>'47.18'</t>
  </si>
  <si>
    <t>'Ashton HICKS'</t>
  </si>
  <si>
    <t>'47.47'</t>
  </si>
  <si>
    <t>'0.213'</t>
  </si>
  <si>
    <t>'Auhmad ROBINSON'</t>
  </si>
  <si>
    <t>'47.98'</t>
  </si>
  <si>
    <t>'0.269'</t>
  </si>
  <si>
    <t>'0.176'</t>
  </si>
  <si>
    <t>'1'</t>
  </si>
  <si>
    <t>'1:46.90'</t>
  </si>
  <si>
    <t>'Finley MCLEAR'</t>
  </si>
  <si>
    <t>'1:46.92'</t>
  </si>
  <si>
    <t>'Shane STREICH'</t>
  </si>
  <si>
    <t>'1:47.28'</t>
  </si>
  <si>
    <t>'Festus LAGAT'</t>
  </si>
  <si>
    <t>'1:47.31'</t>
  </si>
  <si>
    <t>'Isaiah JEWETT'</t>
  </si>
  <si>
    <t>'1:47.43'</t>
  </si>
  <si>
    <t>'Crayton CARROZZA'</t>
  </si>
  <si>
    <t>'1:47.46'</t>
  </si>
  <si>
    <t>'1:47.50'</t>
  </si>
  <si>
    <t>'Charlie HUNTER'</t>
  </si>
  <si>
    <t>'1:47.80'</t>
  </si>
  <si>
    <t>'Eric BROWN'</t>
  </si>
  <si>
    <t>'1:47.89'</t>
  </si>
  <si>
    <t>'1:47.91'</t>
  </si>
  <si>
    <t>'Kameron JONES'</t>
  </si>
  <si>
    <t>'1:48.14'</t>
  </si>
  <si>
    <t>'1:48.16'</t>
  </si>
  <si>
    <t>'1:48.28'</t>
  </si>
  <si>
    <t>'John RIVERA'</t>
  </si>
  <si>
    <t>'1:48.45'</t>
  </si>
  <si>
    <t>'Alexander LOMONG'</t>
  </si>
  <si>
    <t>'1:48.52'</t>
  </si>
  <si>
    <t>'Abbas ABBKAR'</t>
  </si>
  <si>
    <t>'1:48.92'</t>
  </si>
  <si>
    <t>'Parker RAYMOND'</t>
  </si>
  <si>
    <t>'1:48.94'</t>
  </si>
  <si>
    <t>'1:49.07'</t>
  </si>
  <si>
    <t>'1:49.79'</t>
  </si>
  <si>
    <t>'Evan DORENKAMP'</t>
  </si>
  <si>
    <t>'1:50.39'</t>
  </si>
  <si>
    <t>'Adam SWANSON'</t>
  </si>
  <si>
    <t>'1:50.51'</t>
  </si>
  <si>
    <t>'Devin DIXON'</t>
  </si>
  <si>
    <t>'1:52.06'</t>
  </si>
  <si>
    <t>'Alex KAY'</t>
  </si>
  <si>
    <t>'1:53.65'</t>
  </si>
  <si>
    <t>'48.85'</t>
  </si>
  <si>
    <t>'0.296'</t>
  </si>
  <si>
    <t>'49.06'</t>
  </si>
  <si>
    <t>'Cameron SAMUEL'</t>
  </si>
  <si>
    <t>'49.37'</t>
  </si>
  <si>
    <t>'0.192'</t>
  </si>
  <si>
    <t>'49.59'</t>
  </si>
  <si>
    <t>'0.216'</t>
  </si>
  <si>
    <t>'49.79'</t>
  </si>
  <si>
    <t>'Leonardo LEDGISTER'</t>
  </si>
  <si>
    <t>'0.238'</t>
  </si>
  <si>
    <t>'49.83'</t>
  </si>
  <si>
    <t>'0.195'</t>
  </si>
  <si>
    <t>'Jonathan HARVEY'</t>
  </si>
  <si>
    <t>'50.16'</t>
  </si>
  <si>
    <t>'Quivell JORDAN'</t>
  </si>
  <si>
    <t>'50.17'</t>
  </si>
  <si>
    <t>'0.162'</t>
  </si>
  <si>
    <t>'Joshua SMITH'</t>
  </si>
  <si>
    <t>'50.21'</t>
  </si>
  <si>
    <t>'50.45'</t>
  </si>
  <si>
    <t>'0.224'</t>
  </si>
  <si>
    <t>'Eric FOGLTANZ'</t>
  </si>
  <si>
    <t>'50.48'</t>
  </si>
  <si>
    <t>'0.244'</t>
  </si>
  <si>
    <t>'50.57'</t>
  </si>
  <si>
    <t>'0.181'</t>
  </si>
  <si>
    <t>'50.59'</t>
  </si>
  <si>
    <t>'0.230'</t>
  </si>
  <si>
    <t>'50.62'</t>
  </si>
  <si>
    <t>'0.205'</t>
  </si>
  <si>
    <t>'Denzel VILLAMAN'</t>
  </si>
  <si>
    <t>'50.63'</t>
  </si>
  <si>
    <t>'0.241'</t>
  </si>
  <si>
    <t>'50.68'</t>
  </si>
  <si>
    <t>'0.177'</t>
  </si>
  <si>
    <t>'Collin HARDEN'</t>
  </si>
  <si>
    <t>'51.06'</t>
  </si>
  <si>
    <t>'0.146'</t>
  </si>
  <si>
    <t>'David ADAMS'</t>
  </si>
  <si>
    <t>'51.23'</t>
  </si>
  <si>
    <t>'0.164'</t>
  </si>
  <si>
    <t>'51.25'</t>
  </si>
  <si>
    <t>'Jaylyn SCOTT'</t>
  </si>
  <si>
    <t>'51.73'</t>
  </si>
  <si>
    <t>'51.86'</t>
  </si>
  <si>
    <t>'Akeem LINDO'</t>
  </si>
  <si>
    <t>'52.36'</t>
  </si>
  <si>
    <t>'0.182'</t>
  </si>
  <si>
    <t>'Duncan AGYEMANG'</t>
  </si>
  <si>
    <t>'52.56'</t>
  </si>
  <si>
    <t>'20.05'</t>
  </si>
  <si>
    <t>'0.206'</t>
  </si>
  <si>
    <t>'20.14'</t>
  </si>
  <si>
    <t>'1.4');</t>
  </si>
  <si>
    <t>'0.7');</t>
  </si>
  <si>
    <t>'20.21'</t>
  </si>
  <si>
    <t>'20.271'</t>
  </si>
  <si>
    <t>'20.278'</t>
  </si>
  <si>
    <t>'0.165'</t>
  </si>
  <si>
    <t>'20.30'</t>
  </si>
  <si>
    <t>'20.40'</t>
  </si>
  <si>
    <t>'0.191'</t>
  </si>
  <si>
    <t>'0.151'</t>
  </si>
  <si>
    <t>'0.199'</t>
  </si>
  <si>
    <t>'20.62'</t>
  </si>
  <si>
    <t>'0.208'</t>
  </si>
  <si>
    <t>'0.173'</t>
  </si>
  <si>
    <t>'Jordan BOOKER'</t>
  </si>
  <si>
    <t>'0.209'</t>
  </si>
  <si>
    <t>'20.73'</t>
  </si>
  <si>
    <t>'0.175'</t>
  </si>
  <si>
    <t>'20.76'</t>
  </si>
  <si>
    <t>'0.249'</t>
  </si>
  <si>
    <t>'20.77'</t>
  </si>
  <si>
    <t>'Marcus PARKER'</t>
  </si>
  <si>
    <t>'20.79'</t>
  </si>
  <si>
    <t>'0.207'</t>
  </si>
  <si>
    <t>'20.83'</t>
  </si>
  <si>
    <t>'0.188'</t>
  </si>
  <si>
    <t>'0.137'</t>
  </si>
  <si>
    <t>'Christian HAMBERLIN'</t>
  </si>
  <si>
    <t>'20.89'</t>
  </si>
  <si>
    <t>'Lance BROOME'</t>
  </si>
  <si>
    <t>'20.91'</t>
  </si>
  <si>
    <t>'0.157'</t>
  </si>
  <si>
    <t>'Samson COLEBROOKE'</t>
  </si>
  <si>
    <t>'21.01'</t>
  </si>
  <si>
    <t>'Tyler DAVIS'</t>
  </si>
  <si>
    <t>'21.28'</t>
  </si>
  <si>
    <t>'0.167'</t>
  </si>
  <si>
    <t>'3:03.23'</t>
  </si>
  <si>
    <t>'0.203'</t>
  </si>
  <si>
    <t>'3:04.00'</t>
  </si>
  <si>
    <t>'0.250'</t>
  </si>
  <si>
    <t>'3:04.42'</t>
  </si>
  <si>
    <t>'0.251'</t>
  </si>
  <si>
    <t>'3:04.49'</t>
  </si>
  <si>
    <t>'0.200'</t>
  </si>
  <si>
    <t>'3:04.53'</t>
  </si>
  <si>
    <t>'0.369'</t>
  </si>
  <si>
    <t>'3:04.65'</t>
  </si>
  <si>
    <t>'3:04.74'</t>
  </si>
  <si>
    <t>'0.227'</t>
  </si>
  <si>
    <t>'3:04.95'</t>
  </si>
  <si>
    <t>'3:05.89'</t>
  </si>
  <si>
    <t>'0.243'</t>
  </si>
  <si>
    <t>'ARIZONA'</t>
  </si>
  <si>
    <t>'3:07.02'</t>
  </si>
  <si>
    <t>'0.235'</t>
  </si>
  <si>
    <t>'3:07.47'</t>
  </si>
  <si>
    <t>'3:07.57'</t>
  </si>
  <si>
    <t>'0.264'</t>
  </si>
  <si>
    <t>'3:07.95'</t>
  </si>
  <si>
    <t>'3:08.15'</t>
  </si>
  <si>
    <t>'0.252'</t>
  </si>
  <si>
    <t>'SE LOUISIANA'</t>
  </si>
  <si>
    <t>'3:08.90'</t>
  </si>
  <si>
    <t>'3:09.23'</t>
  </si>
  <si>
    <t>'0.259'</t>
  </si>
  <si>
    <t>'PITTSBURGH'</t>
  </si>
  <si>
    <t>'3:09.97'</t>
  </si>
  <si>
    <t>'3:11.41'</t>
  </si>
  <si>
    <t>'3:12.55'</t>
  </si>
  <si>
    <t>'0.288'</t>
  </si>
  <si>
    <t>'3:17.41'</t>
  </si>
  <si>
    <t>'0.270'</t>
  </si>
  <si>
    <t>'MICHIGAN'</t>
  </si>
  <si>
    <t>'UTEP'</t>
  </si>
  <si>
    <t>'0.276'</t>
  </si>
  <si>
    <t>insert into MENS_1500M_FINAL_2021 (PLACE</t>
  </si>
  <si>
    <t>'3:35.35'</t>
  </si>
  <si>
    <t>'3:35.60'</t>
  </si>
  <si>
    <t>'3:37.30'</t>
  </si>
  <si>
    <t>'3:38.18'</t>
  </si>
  <si>
    <t>'3:38.66'</t>
  </si>
  <si>
    <t>'3:40.12'</t>
  </si>
  <si>
    <t>'3:40.50'</t>
  </si>
  <si>
    <t>'3:40.61'</t>
  </si>
  <si>
    <t>'3:41.78'</t>
  </si>
  <si>
    <t>'3:43.14'</t>
  </si>
  <si>
    <t>'3:46.12'</t>
  </si>
  <si>
    <t>insert into MENS_3000M_SC_FINAL_2021 (PLACE</t>
  </si>
  <si>
    <t>'8:28.20'</t>
  </si>
  <si>
    <t>'8:29.03'</t>
  </si>
  <si>
    <t>'8:30.70'</t>
  </si>
  <si>
    <t>'8:31.54'</t>
  </si>
  <si>
    <t>'8:31.55'</t>
  </si>
  <si>
    <t>'8:32.01'</t>
  </si>
  <si>
    <t>'8:33.44'</t>
  </si>
  <si>
    <t>'8:34.15'</t>
  </si>
  <si>
    <t>'8:34.85'</t>
  </si>
  <si>
    <t>'8:42.37'</t>
  </si>
  <si>
    <t>'8:46.89'</t>
  </si>
  <si>
    <t>insert into MENS_110H_FINAL_2021 (PLACE</t>
  </si>
  <si>
    <t>'13.25'</t>
  </si>
  <si>
    <t>'-0.6'</t>
  </si>
  <si>
    <t>'13.38'</t>
  </si>
  <si>
    <t>'0.194'</t>
  </si>
  <si>
    <t>'13.39'</t>
  </si>
  <si>
    <t>'0.150'</t>
  </si>
  <si>
    <t>'13.53'</t>
  </si>
  <si>
    <t>'13.89'</t>
  </si>
  <si>
    <t>insert into MENS_100M_FINAL_2021 (PLACE</t>
  </si>
  <si>
    <t>'10.05'</t>
  </si>
  <si>
    <t>'0.149'</t>
  </si>
  <si>
    <t>'0.4'</t>
  </si>
  <si>
    <t>'0.134'</t>
  </si>
  <si>
    <t>'0.159'</t>
  </si>
  <si>
    <t>'10.12'</t>
  </si>
  <si>
    <t>'0.155'</t>
  </si>
  <si>
    <t>'10.182'</t>
  </si>
  <si>
    <t>'0.135'</t>
  </si>
  <si>
    <t>'10.186'</t>
  </si>
  <si>
    <t>'10.35'</t>
  </si>
  <si>
    <t>insert into MENS_400M_FINAL_2021 (PLACE</t>
  </si>
  <si>
    <t>'43.85'</t>
  </si>
  <si>
    <t>'44.44'</t>
  </si>
  <si>
    <t>'44.96'</t>
  </si>
  <si>
    <t>'0.218'</t>
  </si>
  <si>
    <t>'45.20'</t>
  </si>
  <si>
    <t>'0.237'</t>
  </si>
  <si>
    <t>'45.91'</t>
  </si>
  <si>
    <t>insert into MENS_800M_FINAL_2021 (PLACE</t>
  </si>
  <si>
    <t>'1:44.68'</t>
  </si>
  <si>
    <t>'1:44.97'</t>
  </si>
  <si>
    <t>'1:45.75'</t>
  </si>
  <si>
    <t>'1:45.80'</t>
  </si>
  <si>
    <t>'1:46.33'</t>
  </si>
  <si>
    <t>'1:46.70'</t>
  </si>
  <si>
    <t>'1:46.76'</t>
  </si>
  <si>
    <t>'1:46.751'</t>
  </si>
  <si>
    <t>'1:46.753'</t>
  </si>
  <si>
    <t>'1:46.94'</t>
  </si>
  <si>
    <t>insert into MENS_400H_FINAL_2021 (PLACE</t>
  </si>
  <si>
    <t>'47.85'</t>
  </si>
  <si>
    <t>'48.49'</t>
  </si>
  <si>
    <t>'48.68'</t>
  </si>
  <si>
    <t>'0.201'</t>
  </si>
  <si>
    <t>'49.26'</t>
  </si>
  <si>
    <t>'0.144'</t>
  </si>
  <si>
    <t>'49.28'</t>
  </si>
  <si>
    <t>'0.228'</t>
  </si>
  <si>
    <t>'49.64'</t>
  </si>
  <si>
    <t>'49.92'</t>
  </si>
  <si>
    <t>'50.54'</t>
  </si>
  <si>
    <t>insert into MENS_200M_FINAL_2021 (PLACE</t>
  </si>
  <si>
    <t>'19.91'</t>
  </si>
  <si>
    <t>'0.202'</t>
  </si>
  <si>
    <t>'-0.4'</t>
  </si>
  <si>
    <t>'19.94'</t>
  </si>
  <si>
    <t>'0.184'</t>
  </si>
  <si>
    <t>'0.185'</t>
  </si>
  <si>
    <t>'20.55'</t>
  </si>
  <si>
    <t>'0.145'</t>
  </si>
  <si>
    <t>'20.96'</t>
  </si>
  <si>
    <t>'0.148'</t>
  </si>
  <si>
    <t>'21.74'</t>
  </si>
  <si>
    <t>'0.242'</t>
  </si>
  <si>
    <t>'25.79'</t>
  </si>
  <si>
    <t>insert into MENS_5K_FINAL_2021 (PLACE</t>
  </si>
  <si>
    <t>'Cooper TEARE'</t>
  </si>
  <si>
    <t>'13:12.27'</t>
  </si>
  <si>
    <t>'Luis GRIJALVA'</t>
  </si>
  <si>
    <t>'13:13.14'</t>
  </si>
  <si>
    <t>'13:13.47'</t>
  </si>
  <si>
    <t>'13:18.95'</t>
  </si>
  <si>
    <t>'Robert BRANDT'</t>
  </si>
  <si>
    <t>'13:19.11'</t>
  </si>
  <si>
    <t>'Patrick DEVER'</t>
  </si>
  <si>
    <t>'13:19.85'</t>
  </si>
  <si>
    <t>'Thomas RATCLIFFE'</t>
  </si>
  <si>
    <t>'13:20.88'</t>
  </si>
  <si>
    <t>'13:21.40'</t>
  </si>
  <si>
    <t>'Ian SHANKLIN'</t>
  </si>
  <si>
    <t>'13:23.48'</t>
  </si>
  <si>
    <t>'Alex MASAI'</t>
  </si>
  <si>
    <t>'13:24.68'</t>
  </si>
  <si>
    <t>'13:25.65'</t>
  </si>
  <si>
    <t>'Isaac GREEN'</t>
  </si>
  <si>
    <t>'13:27.26'</t>
  </si>
  <si>
    <t>'Wesley KIPTOO'</t>
  </si>
  <si>
    <t>'13:30.87'</t>
  </si>
  <si>
    <t>'Eric HAMER'</t>
  </si>
  <si>
    <t>'13:31.27'</t>
  </si>
  <si>
    <t>'13:33.89'</t>
  </si>
  <si>
    <t>'13:34.56'</t>
  </si>
  <si>
    <t>'13:36.43'</t>
  </si>
  <si>
    <t>'Conor LUNDY'</t>
  </si>
  <si>
    <t>'13:39.67'</t>
  </si>
  <si>
    <t>'13:44.53'</t>
  </si>
  <si>
    <t>'Vincent KIPROP'</t>
  </si>
  <si>
    <t>'13:46.42'</t>
  </si>
  <si>
    <t>'13:46.44'</t>
  </si>
  <si>
    <t>'Euan MAKEPEACE'</t>
  </si>
  <si>
    <t>'13:56.48'</t>
  </si>
  <si>
    <t>'13:58.26'</t>
  </si>
  <si>
    <t>'Ben VEATCH'</t>
  </si>
  <si>
    <t>'14:09.60'</t>
  </si>
  <si>
    <t>insert into MENS_10K_FINAL_2021 (PLACE</t>
  </si>
  <si>
    <t>'27:41.87'</t>
  </si>
  <si>
    <t>'Conner MANTZ'</t>
  </si>
  <si>
    <t>'27:42.46'</t>
  </si>
  <si>
    <t>'27:42.73'</t>
  </si>
  <si>
    <t>'27:43.17'</t>
  </si>
  <si>
    <t>'27:44.87'</t>
  </si>
  <si>
    <t>'27:45.19'</t>
  </si>
  <si>
    <t>'27:47.63'</t>
  </si>
  <si>
    <t>'27:48.89'</t>
  </si>
  <si>
    <t>'27:50.44'</t>
  </si>
  <si>
    <t>'Isai RODRIGUEZ'</t>
  </si>
  <si>
    <t>'27:52.92'</t>
  </si>
  <si>
    <t>'28:03.65'</t>
  </si>
  <si>
    <t>'John DRESSEL'</t>
  </si>
  <si>
    <t>'28:03.87'</t>
  </si>
  <si>
    <t>'Gilbert BOIT'</t>
  </si>
  <si>
    <t>'28:09.11'</t>
  </si>
  <si>
    <t>'28:19.12'</t>
  </si>
  <si>
    <t>'28:28.18'</t>
  </si>
  <si>
    <t>'Jack OEARY'</t>
  </si>
  <si>
    <t>'28:29.39'</t>
  </si>
  <si>
    <t>'28:33.05'</t>
  </si>
  <si>
    <t>'Marcelo ROCHA'</t>
  </si>
  <si>
    <t>'28:37.05'</t>
  </si>
  <si>
    <t>'28:51.06'</t>
  </si>
  <si>
    <t>'Christopher ALFOND'</t>
  </si>
  <si>
    <t>'29:23.55'</t>
  </si>
  <si>
    <t>'JP TROJAN'</t>
  </si>
  <si>
    <t>'29:24.08'</t>
  </si>
  <si>
    <t>'Victor SHITSAMA'</t>
  </si>
  <si>
    <t>'29:32.28'</t>
  </si>
  <si>
    <t>'Nickolas SCUDDER'</t>
  </si>
  <si>
    <t>'29:40.46'</t>
  </si>
  <si>
    <t>'Edwin KURGAT'</t>
  </si>
  <si>
    <t>insert into MENS_4x1_FINAL_2021 (PLACE</t>
  </si>
  <si>
    <t>'38.48'</t>
  </si>
  <si>
    <t>'38.54'</t>
  </si>
  <si>
    <t>'38.60'</t>
  </si>
  <si>
    <t>'38.592'</t>
  </si>
  <si>
    <t>'38.597'</t>
  </si>
  <si>
    <t>'38.96'</t>
  </si>
  <si>
    <t>'39.13'</t>
  </si>
  <si>
    <t>'39.122'</t>
  </si>
  <si>
    <t>'0.180'</t>
  </si>
  <si>
    <t>'39.130'</t>
  </si>
  <si>
    <t>'42.87'</t>
  </si>
  <si>
    <t>'0.197'</t>
  </si>
  <si>
    <t>'0.204'</t>
  </si>
  <si>
    <t>insert into MENS_4x4_FINAL_2021 (PLACE</t>
  </si>
  <si>
    <t>'3:00.92'</t>
  </si>
  <si>
    <t>'Stephen F. Austin'</t>
  </si>
  <si>
    <t>'3:01.52'</t>
  </si>
  <si>
    <t>'3:01.64'</t>
  </si>
  <si>
    <t>'0.322'</t>
  </si>
  <si>
    <t>'3:02.54'</t>
  </si>
  <si>
    <t>'0.198'</t>
  </si>
  <si>
    <t>'Arizona'</t>
  </si>
  <si>
    <t>'3:03.58'</t>
  </si>
  <si>
    <t>'0.295'</t>
  </si>
  <si>
    <t>'3:03.60'</t>
  </si>
  <si>
    <t>'0.240'</t>
  </si>
  <si>
    <t>'3:03.63'</t>
  </si>
  <si>
    <t>'3:05.14'</t>
  </si>
  <si>
    <t>'38.35'</t>
  </si>
  <si>
    <t>'38.37'</t>
  </si>
  <si>
    <t>'38.43'</t>
  </si>
  <si>
    <t>'0.226'</t>
  </si>
  <si>
    <t>'38.57'</t>
  </si>
  <si>
    <t>'38.81'</t>
  </si>
  <si>
    <t>'38.90'</t>
  </si>
  <si>
    <t>'ILLINOIS'</t>
  </si>
  <si>
    <t>'Illinois'</t>
  </si>
  <si>
    <t>'39.01'</t>
  </si>
  <si>
    <t>'39.17'</t>
  </si>
  <si>
    <t>'0.258'</t>
  </si>
  <si>
    <t>'UT-ARLINGTON'</t>
  </si>
  <si>
    <t>'UT-Arlington'</t>
  </si>
  <si>
    <t>'Oklahoma'</t>
  </si>
  <si>
    <t>'39.235'</t>
  </si>
  <si>
    <t>'WESTERN KENTUCKY'</t>
  </si>
  <si>
    <t>'Western Kentucky'</t>
  </si>
  <si>
    <t>'39.30'</t>
  </si>
  <si>
    <t>'MEMPHIS'</t>
  </si>
  <si>
    <t>'Memphis'</t>
  </si>
  <si>
    <t>'CHICAGO STATE'</t>
  </si>
  <si>
    <t>'Chicago State'</t>
  </si>
  <si>
    <t>'0.236'</t>
  </si>
  <si>
    <t>'39.67'</t>
  </si>
  <si>
    <t>'SOUTH DAKOTA STATE'</t>
  </si>
  <si>
    <t>'South Dakota State'</t>
  </si>
  <si>
    <t>'40.17'</t>
  </si>
  <si>
    <t>'0.247'</t>
  </si>
  <si>
    <t>'UCLA'</t>
  </si>
  <si>
    <t>'0.255'</t>
  </si>
  <si>
    <t>'SAM HOUSTON ST.'</t>
  </si>
  <si>
    <t>'Sam Houston St.'</t>
  </si>
  <si>
    <t>'40.28'</t>
  </si>
  <si>
    <t>'Virginia Tech'</t>
  </si>
  <si>
    <t>'40.70'</t>
  </si>
  <si>
    <t>'Oliver HOARE'</t>
  </si>
  <si>
    <t>'Wisconsin'</t>
  </si>
  <si>
    <t>'3:44.25'</t>
  </si>
  <si>
    <t>'Notre Dame'</t>
  </si>
  <si>
    <t>'3:44.33'</t>
  </si>
  <si>
    <t>'3:44.46'</t>
  </si>
  <si>
    <t>'Mick STANOVSEK'</t>
  </si>
  <si>
    <t>'Washington'</t>
  </si>
  <si>
    <t>'3:44.50'</t>
  </si>
  <si>
    <t>'Villanova'</t>
  </si>
  <si>
    <t>'3:44.53'</t>
  </si>
  <si>
    <t>'Cameron GRIFFITH'</t>
  </si>
  <si>
    <t>'3:44.62'</t>
  </si>
  <si>
    <t>'Eduardo HERRERA'</t>
  </si>
  <si>
    <t>'3:44.78'</t>
  </si>
  <si>
    <t>'Joseph MURPHY'</t>
  </si>
  <si>
    <t>'Indiana'</t>
  </si>
  <si>
    <t>'3:45.26'</t>
  </si>
  <si>
    <t>'Christopher TORPY'</t>
  </si>
  <si>
    <t>'Miami (Ohio)'</t>
  </si>
  <si>
    <t>'3:45.77'</t>
  </si>
  <si>
    <t>'William PAULSON'</t>
  </si>
  <si>
    <t>'Sam WORLEY'</t>
  </si>
  <si>
    <t>'3:46.43'</t>
  </si>
  <si>
    <t>'Kasey KNEVELBAARD'</t>
  </si>
  <si>
    <t>'Southern Utah'</t>
  </si>
  <si>
    <t>'3:46.47'</t>
  </si>
  <si>
    <t>'Justine KIPROTICH'</t>
  </si>
  <si>
    <t>'Michigan State'</t>
  </si>
  <si>
    <t>'3:46.59'</t>
  </si>
  <si>
    <t>'Jack ANSTEY'</t>
  </si>
  <si>
    <t>'Illinois State'</t>
  </si>
  <si>
    <t>'3:46.73'</t>
  </si>
  <si>
    <t>'Nebraska'</t>
  </si>
  <si>
    <t>'3:46.87'</t>
  </si>
  <si>
    <t>'Furman'</t>
  </si>
  <si>
    <t>'3:47.21'</t>
  </si>
  <si>
    <t>'Kenneth HAGEN'</t>
  </si>
  <si>
    <t>'3:47.40'</t>
  </si>
  <si>
    <t>'Ole Miss'</t>
  </si>
  <si>
    <t>'3:48.02'</t>
  </si>
  <si>
    <t>'Logan WETZEL'</t>
  </si>
  <si>
    <t>'3:48.41'</t>
  </si>
  <si>
    <t>'Carlos VILLARREAL'</t>
  </si>
  <si>
    <t>'3:48.54'</t>
  </si>
  <si>
    <t>'Dalton HENGST'</t>
  </si>
  <si>
    <t>'3:48.83'</t>
  </si>
  <si>
    <t>'Ryan MCGORTY'</t>
  </si>
  <si>
    <t>'William and Mary'</t>
  </si>
  <si>
    <t>'3:49.43'</t>
  </si>
  <si>
    <t>'Teddy BROWNING'</t>
  </si>
  <si>
    <t>'3:50.01'</t>
  </si>
  <si>
    <t>'3:53.53'</t>
  </si>
  <si>
    <t>'2 (12)'</t>
  </si>
  <si>
    <t>'Steven FAHY'</t>
  </si>
  <si>
    <t>'Stanford'</t>
  </si>
  <si>
    <t>'8:41.60'</t>
  </si>
  <si>
    <t>'Daniel MICHALSKI'</t>
  </si>
  <si>
    <t>'8:41.62'</t>
  </si>
  <si>
    <t>'Alex ROGERS'</t>
  </si>
  <si>
    <t>'8:43.09'</t>
  </si>
  <si>
    <t>'Mid. Tenn. State'</t>
  </si>
  <si>
    <t>'8:44.79'</t>
  </si>
  <si>
    <t>'Bailey ROTH'</t>
  </si>
  <si>
    <t>'8:46.28'</t>
  </si>
  <si>
    <t>'8:48.19'</t>
  </si>
  <si>
    <t>'Oklahoma State'</t>
  </si>
  <si>
    <t>'8:53.71'</t>
  </si>
  <si>
    <t>'Obsa ALI'</t>
  </si>
  <si>
    <t>'Minnesota'</t>
  </si>
  <si>
    <t>'8:54.11'</t>
  </si>
  <si>
    <t>'Jacob HESLINGTON'</t>
  </si>
  <si>
    <t>'8:54.21'</t>
  </si>
  <si>
    <t>'8:54.208'</t>
  </si>
  <si>
    <t>'Matt OWENS'</t>
  </si>
  <si>
    <t>'8:54.39'</t>
  </si>
  <si>
    <t>'8:54.45'</t>
  </si>
  <si>
    <t>'Liberty'</t>
  </si>
  <si>
    <t>'8:56.20'</t>
  </si>
  <si>
    <t>'8:56.26'</t>
  </si>
  <si>
    <t>'Louisville'</t>
  </si>
  <si>
    <t>'8:58.76'</t>
  </si>
  <si>
    <t>'Julien SANCHEZ-PINTO'</t>
  </si>
  <si>
    <t>'9:00.14'</t>
  </si>
  <si>
    <t>'Will BATTERSHILL'</t>
  </si>
  <si>
    <t>'Harvard'</t>
  </si>
  <si>
    <t>'9:02.98'</t>
  </si>
  <si>
    <t>'John RICE'</t>
  </si>
  <si>
    <t>'9:03.32'</t>
  </si>
  <si>
    <t>'9:10.96'</t>
  </si>
  <si>
    <t>'Emmanuel ROTICH'</t>
  </si>
  <si>
    <t>'Tulane'</t>
  </si>
  <si>
    <t>'9:18.20'</t>
  </si>
  <si>
    <t>'Stephen JONES'</t>
  </si>
  <si>
    <t>'9:21.48'</t>
  </si>
  <si>
    <t>'Colin DALY'</t>
  </si>
  <si>
    <t>'Penn'</t>
  </si>
  <si>
    <t>'9:22.96'</t>
  </si>
  <si>
    <t>'9:29.44'</t>
  </si>
  <si>
    <t>'Johannes MOTSCHMANN'</t>
  </si>
  <si>
    <t>'Iona'</t>
  </si>
  <si>
    <t>'Daniel ROBERTS'</t>
  </si>
  <si>
    <t>'13.06'</t>
  </si>
  <si>
    <t>'Grant HOLLOWAY'</t>
  </si>
  <si>
    <t>'13.16'</t>
  </si>
  <si>
    <t>'Dashaun JACKSON'</t>
  </si>
  <si>
    <t>'Saint Francis'</t>
  </si>
  <si>
    <t>'13.37'</t>
  </si>
  <si>
    <t>'Isaiah MOORE'</t>
  </si>
  <si>
    <t>'South Carolina'</t>
  </si>
  <si>
    <t>'13.432'</t>
  </si>
  <si>
    <t>'Amere LATTIN'</t>
  </si>
  <si>
    <t>'13.436'</t>
  </si>
  <si>
    <t>'13.49'</t>
  </si>
  <si>
    <t>'0.136'</t>
  </si>
  <si>
    <t>'Caleb PARKER'</t>
  </si>
  <si>
    <t>'Southern Miss'</t>
  </si>
  <si>
    <t>'Michael DICKSON'</t>
  </si>
  <si>
    <t>'Michael NICHOLLS'</t>
  </si>
  <si>
    <t>'13.70'</t>
  </si>
  <si>
    <t>'13.71'</t>
  </si>
  <si>
    <t>'0.147'</t>
  </si>
  <si>
    <t>'Marquis MORRIS'</t>
  </si>
  <si>
    <t>'13.86'</t>
  </si>
  <si>
    <t>'Misana VILTZ'</t>
  </si>
  <si>
    <t>'California'</t>
  </si>
  <si>
    <t>'13.87'</t>
  </si>
  <si>
    <t>'Cal St. Northridge'</t>
  </si>
  <si>
    <t>'Kyle CLANCY'</t>
  </si>
  <si>
    <t>'UC Davis'</t>
  </si>
  <si>
    <t>'14.00'</t>
  </si>
  <si>
    <t>'Nick JOHNSON'</t>
  </si>
  <si>
    <t>'Washington St.'</t>
  </si>
  <si>
    <t>'14.01'</t>
  </si>
  <si>
    <t>'Joseph ANDERSON'</t>
  </si>
  <si>
    <t>'14.29'</t>
  </si>
  <si>
    <t>'Arthur PRICE'</t>
  </si>
  <si>
    <t>'0.154'</t>
  </si>
  <si>
    <t>'Cordell TINCH'</t>
  </si>
  <si>
    <t>'Kansas'</t>
  </si>
  <si>
    <t>'Raleigh ADAMS'</t>
  </si>
  <si>
    <t>'Long Beach St.'</t>
  </si>
  <si>
    <t>'Divine ODUDURU'</t>
  </si>
  <si>
    <t>'9.96'</t>
  </si>
  <si>
    <t>'9.951'</t>
  </si>
  <si>
    <t>'Hakim SANI BROWN'</t>
  </si>
  <si>
    <t>'9.955'</t>
  </si>
  <si>
    <t>'Mario BURKE'</t>
  </si>
  <si>
    <t>'9.98'</t>
  </si>
  <si>
    <t>'0.133'</t>
  </si>
  <si>
    <t>'Devin QUINN'</t>
  </si>
  <si>
    <t>'10.01'</t>
  </si>
  <si>
    <t>'10.001'</t>
  </si>
  <si>
    <t>'0.143'</t>
  </si>
  <si>
    <t>'Cravon GILLESPIE'</t>
  </si>
  <si>
    <t>'10.005'</t>
  </si>
  <si>
    <t>'0.169'</t>
  </si>
  <si>
    <t>'10.008'</t>
  </si>
  <si>
    <t>'Bryand RINCHER'</t>
  </si>
  <si>
    <t>'10.02'</t>
  </si>
  <si>
    <t>'Demek KEMP'</t>
  </si>
  <si>
    <t>'South Carolina St.'</t>
  </si>
  <si>
    <t>'Davon DEMOSS'</t>
  </si>
  <si>
    <t>'Waseem WILLIAMS'</t>
  </si>
  <si>
    <t>'10.06'</t>
  </si>
  <si>
    <t>'10.051'</t>
  </si>
  <si>
    <t>'0.186'</t>
  </si>
  <si>
    <t>'Rodney ROWE'</t>
  </si>
  <si>
    <t>'10.058'</t>
  </si>
  <si>
    <t>'Kristoffer HARI'</t>
  </si>
  <si>
    <t>'McKinely WEST'</t>
  </si>
  <si>
    <t>'Cravont CHARLESTON'</t>
  </si>
  <si>
    <t>'10.13'</t>
  </si>
  <si>
    <t>'10.122'</t>
  </si>
  <si>
    <t>'Andrew HUDSON'</t>
  </si>
  <si>
    <t>'10.129'</t>
  </si>
  <si>
    <t>'Oraine PALMER'</t>
  </si>
  <si>
    <t>'Raheem CHAMBERS'</t>
  </si>
  <si>
    <t>'Miami'</t>
  </si>
  <si>
    <t>'Mustaqeem WILLIAMS'</t>
  </si>
  <si>
    <t>'0.156'</t>
  </si>
  <si>
    <t>'10.24'</t>
  </si>
  <si>
    <t>'10.231'</t>
  </si>
  <si>
    <t>'Roy EJIAKUEKWU'</t>
  </si>
  <si>
    <t>'10.239'</t>
  </si>
  <si>
    <t>'Jace COMICK'</t>
  </si>
  <si>
    <t>'Joseph SHEFFIELD'</t>
  </si>
  <si>
    <t>'Jaron FLOURNOY'</t>
  </si>
  <si>
    <t>'10.67'</t>
  </si>
  <si>
    <t>'Chris JEFFERSON'</t>
  </si>
  <si>
    <t>'Kahmari MONTGOMERY'</t>
  </si>
  <si>
    <t>'44.80'</t>
  </si>
  <si>
    <t>'44.84'</t>
  </si>
  <si>
    <t>'0.234'</t>
  </si>
  <si>
    <t>'Alejandro ZAPATA'</t>
  </si>
  <si>
    <t>'45.12'</t>
  </si>
  <si>
    <t>'0.212'</t>
  </si>
  <si>
    <t>'Wil LONDON'</t>
  </si>
  <si>
    <t>'45.32'</t>
  </si>
  <si>
    <t>'Obi IGBOKWE'</t>
  </si>
  <si>
    <t>'45.35'</t>
  </si>
  <si>
    <t>'45.521'</t>
  </si>
  <si>
    <t>'0.339'</t>
  </si>
  <si>
    <t>'45.527'</t>
  </si>
  <si>
    <t>'Chantz SAWYERS'</t>
  </si>
  <si>
    <t>'45.54'</t>
  </si>
  <si>
    <t>'Derrick MOKALENG'</t>
  </si>
  <si>
    <t>'45.55'</t>
  </si>
  <si>
    <t>'45.56'</t>
  </si>
  <si>
    <t>'Mar''yea HARRIS'</t>
  </si>
  <si>
    <t>'45.70'</t>
  </si>
  <si>
    <t>'46.05'</t>
  </si>
  <si>
    <t>'46.042'</t>
  </si>
  <si>
    <t>'46.047'</t>
  </si>
  <si>
    <t>'Kymari GATES'</t>
  </si>
  <si>
    <t>'46.33'</t>
  </si>
  <si>
    <t>'Akeem SIRLEAF'</t>
  </si>
  <si>
    <t>'46.43'</t>
  </si>
  <si>
    <t>'Rutgers'</t>
  </si>
  <si>
    <t>'46.45'</t>
  </si>
  <si>
    <t>'46.53'</t>
  </si>
  <si>
    <t>'0.214'</t>
  </si>
  <si>
    <t>'46.62'</t>
  </si>
  <si>
    <t>'0.287'</t>
  </si>
  <si>
    <t>'Orwin EMILIEN'</t>
  </si>
  <si>
    <t>'Benjamin LOBO VEDEL'</t>
  </si>
  <si>
    <t>'46.95'</t>
  </si>
  <si>
    <t>'0.312'</t>
  </si>
  <si>
    <t>'Tyler TERRY'</t>
  </si>
  <si>
    <t>'Bryce HOPPEL'</t>
  </si>
  <si>
    <t>'1:45.26'</t>
  </si>
  <si>
    <t>'1:45.67'</t>
  </si>
  <si>
    <t>'Carlton ORANGE'</t>
  </si>
  <si>
    <t>'1:46.87'</t>
  </si>
  <si>
    <t>'Vincent CRISP'</t>
  </si>
  <si>
    <t>'Iowa State'</t>
  </si>
  <si>
    <t>'1:47.54'</t>
  </si>
  <si>
    <t>'Cooper WILLIAMS'</t>
  </si>
  <si>
    <t>'1:47.76'</t>
  </si>
  <si>
    <t>'Jonah KOECH'</t>
  </si>
  <si>
    <t>'1:47.86'</t>
  </si>
  <si>
    <t>'Michael RHOADS'</t>
  </si>
  <si>
    <t>'Air Force'</t>
  </si>
  <si>
    <t>'1:47.90'</t>
  </si>
  <si>
    <t>'Dejon DEVROE'</t>
  </si>
  <si>
    <t>'1:48.06'</t>
  </si>
  <si>
    <t>'Erik MARTINSSON'</t>
  </si>
  <si>
    <t>'1:48.35'</t>
  </si>
  <si>
    <t>'Bashir MOSAVEL-LO'</t>
  </si>
  <si>
    <t>'1:49.00'</t>
  </si>
  <si>
    <t>'1:49.03'</t>
  </si>
  <si>
    <t>'Avery BARTLETT'</t>
  </si>
  <si>
    <t>'Georgia Tech'</t>
  </si>
  <si>
    <t>'1:49.31'</t>
  </si>
  <si>
    <t>'Otis JONES'</t>
  </si>
  <si>
    <t>'Leon ATKINS'</t>
  </si>
  <si>
    <t>'Buffalo'</t>
  </si>
  <si>
    <t>'1:49.64'</t>
  </si>
  <si>
    <t>'Sean TORPY'</t>
  </si>
  <si>
    <t>'1:50.48'</t>
  </si>
  <si>
    <t>'Luca CHATHAM'</t>
  </si>
  <si>
    <t>'UTSA'</t>
  </si>
  <si>
    <t>'1:50.60'</t>
  </si>
  <si>
    <t>'George ESPINO'</t>
  </si>
  <si>
    <t>'1:51.14'</t>
  </si>
  <si>
    <t>'Alek SAUER'</t>
  </si>
  <si>
    <t>'Columbia'</t>
  </si>
  <si>
    <t>'1:51.42'</t>
  </si>
  <si>
    <t>'Savannah State'</t>
  </si>
  <si>
    <t>'1:51.88'</t>
  </si>
  <si>
    <t>'Miles OWENS'</t>
  </si>
  <si>
    <t>'1:54.73'</t>
  </si>
  <si>
    <t>'Myles MARSHALL'</t>
  </si>
  <si>
    <t>'1:58.55'</t>
  </si>
  <si>
    <t>'Roshon ROOMES'</t>
  </si>
  <si>
    <t>'2:01.82'</t>
  </si>
  <si>
    <t>'Quincy HALL'</t>
  </si>
  <si>
    <t>'49.01'</t>
  </si>
  <si>
    <t>'Taylor MCLAUGHLIN'</t>
  </si>
  <si>
    <t>'Michigan'</t>
  </si>
  <si>
    <t>'Robert GRANT'</t>
  </si>
  <si>
    <t>'49.39'</t>
  </si>
  <si>
    <t>'49.390'</t>
  </si>
  <si>
    <t>'Norman GRIMES'</t>
  </si>
  <si>
    <t>'49.61'</t>
  </si>
  <si>
    <t>'49.67'</t>
  </si>
  <si>
    <t>'Travean CALDWELL'</t>
  </si>
  <si>
    <t>'49.95'</t>
  </si>
  <si>
    <t>'50.37'</t>
  </si>
  <si>
    <t>'50.38'</t>
  </si>
  <si>
    <t>'Nick HILSON'</t>
  </si>
  <si>
    <t>'50.42'</t>
  </si>
  <si>
    <t>'Jaelen WILLIAMS'</t>
  </si>
  <si>
    <t>'Hampton'</t>
  </si>
  <si>
    <t>'Infinite TUCKER'</t>
  </si>
  <si>
    <t>'Martice MOORE'</t>
  </si>
  <si>
    <t>'50.71'</t>
  </si>
  <si>
    <t>'Miles GREEN'</t>
  </si>
  <si>
    <t>'50.80'</t>
  </si>
  <si>
    <t>'50.83'</t>
  </si>
  <si>
    <t>'0.268'</t>
  </si>
  <si>
    <t>'51.26'</t>
  </si>
  <si>
    <t>'Rasheed TATHAM'</t>
  </si>
  <si>
    <t>'51.28'</t>
  </si>
  <si>
    <t>'0.281'</t>
  </si>
  <si>
    <t>'52.09'</t>
  </si>
  <si>
    <t>'0.292'</t>
  </si>
  <si>
    <t>'Youngstown St.'</t>
  </si>
  <si>
    <t>'52.30'</t>
  </si>
  <si>
    <t>'Paramveer CHOHAN'</t>
  </si>
  <si>
    <t>'Roland AMARTEIFIO'</t>
  </si>
  <si>
    <t>'52.95'</t>
  </si>
  <si>
    <t>'Chris DOUGLAS'</t>
  </si>
  <si>
    <t>'53.15'</t>
  </si>
  <si>
    <t>'0.280'</t>
  </si>
  <si>
    <t>'19.97'</t>
  </si>
  <si>
    <t>'20.08'</t>
  </si>
  <si>
    <t>'20.079'</t>
  </si>
  <si>
    <t>'0.124'</t>
  </si>
  <si>
    <t>'20.080'</t>
  </si>
  <si>
    <t>'20.09'</t>
  </si>
  <si>
    <t>'20.084'</t>
  </si>
  <si>
    <t>'20.089'</t>
  </si>
  <si>
    <t>'20.19'</t>
  </si>
  <si>
    <t>'20.31'</t>
  </si>
  <si>
    <t>'20.37'</t>
  </si>
  <si>
    <t>'20.38'</t>
  </si>
  <si>
    <t>'Akanni HISLOP'</t>
  </si>
  <si>
    <t>'20.42'</t>
  </si>
  <si>
    <t>'0.210'</t>
  </si>
  <si>
    <t>'Andre EWERS'</t>
  </si>
  <si>
    <t>'20.43'</t>
  </si>
  <si>
    <t>'20.47'</t>
  </si>
  <si>
    <t>'20.49'</t>
  </si>
  <si>
    <t>'20.484'</t>
  </si>
  <si>
    <t>'20.487'</t>
  </si>
  <si>
    <t>'Karayme BARTLEY'</t>
  </si>
  <si>
    <t>'20.59'</t>
  </si>
  <si>
    <t>'Antonio WOODARD'</t>
  </si>
  <si>
    <t>'Matthew LIKELY'</t>
  </si>
  <si>
    <t>'Troy'</t>
  </si>
  <si>
    <t>'20.74'</t>
  </si>
  <si>
    <t>'Nick GRAY'</t>
  </si>
  <si>
    <t>'Eric ALLEN JR.'</t>
  </si>
  <si>
    <t>'Rashad BOYD'</t>
  </si>
  <si>
    <t>'21.31'</t>
  </si>
  <si>
    <t>'3:01.26'</t>
  </si>
  <si>
    <t>'3:01.99'</t>
  </si>
  <si>
    <t>'3:02.45'</t>
  </si>
  <si>
    <t>'3:02.68'</t>
  </si>
  <si>
    <t>'3:03.78'</t>
  </si>
  <si>
    <t>'3:03.98'</t>
  </si>
  <si>
    <t>'0.278'</t>
  </si>
  <si>
    <t>'0.229'</t>
  </si>
  <si>
    <t>'3:05.01'</t>
  </si>
  <si>
    <t>'NORTH CAROLINA'</t>
  </si>
  <si>
    <t>'North Carolina'</t>
  </si>
  <si>
    <t>'3:05.11'</t>
  </si>
  <si>
    <t>'3:06.59'</t>
  </si>
  <si>
    <t>'CAL ST. FULLERTON'</t>
  </si>
  <si>
    <t>'Cal St. Fullerton'</t>
  </si>
  <si>
    <t>'3:06.65'</t>
  </si>
  <si>
    <t>'0.246'</t>
  </si>
  <si>
    <t>'IOWA STATE'</t>
  </si>
  <si>
    <t>'3:06.94'</t>
  </si>
  <si>
    <t>'0.577'</t>
  </si>
  <si>
    <t>'3:07.09'</t>
  </si>
  <si>
    <t>'3:07.13'</t>
  </si>
  <si>
    <t>'0.329'</t>
  </si>
  <si>
    <t>'3:07.35'</t>
  </si>
  <si>
    <t>'3:07.65'</t>
  </si>
  <si>
    <t>'3:08.02'</t>
  </si>
  <si>
    <t>'0.221'</t>
  </si>
  <si>
    <t>'NAVY'</t>
  </si>
  <si>
    <t>'Navy'</t>
  </si>
  <si>
    <t>'0.390'</t>
  </si>
  <si>
    <t>'3:10.31'</t>
  </si>
  <si>
    <t>'3:10.70'</t>
  </si>
  <si>
    <t>'3:11.60'</t>
  </si>
  <si>
    <t>'DQ'</t>
  </si>
  <si>
    <t>'GEORGE MASON'</t>
  </si>
  <si>
    <t>'George Mason'</t>
  </si>
  <si>
    <t>'0.279'</t>
  </si>
  <si>
    <t>insert into MENS_10K_FINAL_2019 (PLACE</t>
  </si>
  <si>
    <t>'Clayton YOUNG'</t>
  </si>
  <si>
    <t>'29:16.60'</t>
  </si>
  <si>
    <t>'Gilbert KIGEN'</t>
  </si>
  <si>
    <t>'29:18.10'</t>
  </si>
  <si>
    <t>'Connor MCMILLAN'</t>
  </si>
  <si>
    <t>'29:19.85'</t>
  </si>
  <si>
    <t>'29:19.93'</t>
  </si>
  <si>
    <t>'Hassan ABDI'</t>
  </si>
  <si>
    <t>'29:20.73'</t>
  </si>
  <si>
    <t>'Tyler DAY'</t>
  </si>
  <si>
    <t>'Northern Arizona'</t>
  </si>
  <si>
    <t>'29:25.35'</t>
  </si>
  <si>
    <t>'29:26.34'</t>
  </si>
  <si>
    <t>'Azaria KIRWA'</t>
  </si>
  <si>
    <t>'29:30.88'</t>
  </si>
  <si>
    <t>'29:32.03'</t>
  </si>
  <si>
    <t>'29:32.38'</t>
  </si>
  <si>
    <t>'Paul HOGAN'</t>
  </si>
  <si>
    <t>'UMass Lowell'</t>
  </si>
  <si>
    <t>'29:42.60'</t>
  </si>
  <si>
    <t>'Ryan FORSYTH'</t>
  </si>
  <si>
    <t>'29:47.90'</t>
  </si>
  <si>
    <t>'Nadeel WILDSCHUTT'</t>
  </si>
  <si>
    <t>'Coastal Carolina'</t>
  </si>
  <si>
    <t>'29:54.12'</t>
  </si>
  <si>
    <t>'Brent DEMAREST'</t>
  </si>
  <si>
    <t>'Virginia'</t>
  </si>
  <si>
    <t>'29:54.20'</t>
  </si>
  <si>
    <t>'Rory LINKLETTER'</t>
  </si>
  <si>
    <t>'29:55.21'</t>
  </si>
  <si>
    <t>'Sean BURKE'</t>
  </si>
  <si>
    <t>'Boston College'</t>
  </si>
  <si>
    <t>'30:01.13'</t>
  </si>
  <si>
    <t>'Frank LARA'</t>
  </si>
  <si>
    <t>'30:09.94'</t>
  </si>
  <si>
    <t>'30:14.93'</t>
  </si>
  <si>
    <t>'30:52.04'</t>
  </si>
  <si>
    <t>'Iliass AOUANI'</t>
  </si>
  <si>
    <t>'Syracuse'</t>
  </si>
  <si>
    <t>'30:54.96'</t>
  </si>
  <si>
    <t>'Dallin FARNSWORTH'</t>
  </si>
  <si>
    <t>'30:58.64'</t>
  </si>
  <si>
    <t>'Aaron TEMPLETON'</t>
  </si>
  <si>
    <t>'31:00.58'</t>
  </si>
  <si>
    <t>'Connor WEAVER'</t>
  </si>
  <si>
    <t>'31:11.05'</t>
  </si>
  <si>
    <t>'Lawrence KIPKOECH'</t>
  </si>
  <si>
    <t>'Campbell'</t>
  </si>
  <si>
    <t>'31:20.16'</t>
  </si>
  <si>
    <t>insert into MENS_4x1_FINAL_2019 (PLACE</t>
  </si>
  <si>
    <t>'37.97'</t>
  </si>
  <si>
    <t>'38.08'</t>
  </si>
  <si>
    <t>'38.45'</t>
  </si>
  <si>
    <t>'38.58'</t>
  </si>
  <si>
    <t>'38.59'</t>
  </si>
  <si>
    <t>'0.273'</t>
  </si>
  <si>
    <t>'38.76'</t>
  </si>
  <si>
    <t>'38.92'</t>
  </si>
  <si>
    <t>insert into MENS_1500M_FINAL_2019 (PLACE</t>
  </si>
  <si>
    <t>'3:41.39'</t>
  </si>
  <si>
    <t>'3:41.381'</t>
  </si>
  <si>
    <t>'3:41.384'</t>
  </si>
  <si>
    <t>'3:42.14'</t>
  </si>
  <si>
    <t>'3:42.29'</t>
  </si>
  <si>
    <t>'3:42.32'</t>
  </si>
  <si>
    <t>'3:42.43'</t>
  </si>
  <si>
    <t>'3:42.73'</t>
  </si>
  <si>
    <t>'3:42.77'</t>
  </si>
  <si>
    <t>'3:42.81'</t>
  </si>
  <si>
    <t>'3:45.64'</t>
  </si>
  <si>
    <t>'3:46.20'</t>
  </si>
  <si>
    <t>'3:46.27'</t>
  </si>
  <si>
    <t>insert into MENS_3000M_SC_FINAL_2019 (PLACE</t>
  </si>
  <si>
    <t>'8:38.46'</t>
  </si>
  <si>
    <t>'8:39.10'</t>
  </si>
  <si>
    <t>'8:40.22'</t>
  </si>
  <si>
    <t>'8:40.36'</t>
  </si>
  <si>
    <t>'8:40.92'</t>
  </si>
  <si>
    <t>'8:43.29'</t>
  </si>
  <si>
    <t>'8:43.48'</t>
  </si>
  <si>
    <t>'8:45.40'</t>
  </si>
  <si>
    <t>'8:49.40'</t>
  </si>
  <si>
    <t>'8:53.45'</t>
  </si>
  <si>
    <t>'9:00.53'</t>
  </si>
  <si>
    <t>'9:02.03'</t>
  </si>
  <si>
    <t>insert into MENS_110H_FINAL_2019 (PLACE</t>
  </si>
  <si>
    <t>'12.98'</t>
  </si>
  <si>
    <t>insert into MENS_100M_FINAL_2019 (PLACE</t>
  </si>
  <si>
    <t>'9.86'</t>
  </si>
  <si>
    <t>'9.93'</t>
  </si>
  <si>
    <t>'9.97'</t>
  </si>
  <si>
    <t>'10.04'</t>
  </si>
  <si>
    <t>'10.054'</t>
  </si>
  <si>
    <t>'10.060'</t>
  </si>
  <si>
    <t>'10.22'</t>
  </si>
  <si>
    <t>insert into MENS_400M_FINAL_2019 (PLACE</t>
  </si>
  <si>
    <t>'44.23'</t>
  </si>
  <si>
    <t>'44.25'</t>
  </si>
  <si>
    <t>'44.63'</t>
  </si>
  <si>
    <t>'44.64'</t>
  </si>
  <si>
    <t>'0.353'</t>
  </si>
  <si>
    <t>'45.02'</t>
  </si>
  <si>
    <t>'45.18'</t>
  </si>
  <si>
    <t>insert into MENS_800M_FINAL_2019 (PLACE</t>
  </si>
  <si>
    <t>'1:44.41'</t>
  </si>
  <si>
    <t>'1:44.84'</t>
  </si>
  <si>
    <t>'1:45.05'</t>
  </si>
  <si>
    <t>'1:46.45'</t>
  </si>
  <si>
    <t>'1:46.58'</t>
  </si>
  <si>
    <t>'1:47.48'</t>
  </si>
  <si>
    <t>insert into MENS_400H_FINAL_2019 (PLACE</t>
  </si>
  <si>
    <t>'48.48'</t>
  </si>
  <si>
    <t>'48.71'</t>
  </si>
  <si>
    <t>'0.231'</t>
  </si>
  <si>
    <t>'48.72'</t>
  </si>
  <si>
    <t>'49.72'</t>
  </si>
  <si>
    <t>'0.290'</t>
  </si>
  <si>
    <t>'50.14'</t>
  </si>
  <si>
    <t>insert into MENS_200M_FINAL_2019 (PLACE</t>
  </si>
  <si>
    <t>'19.73'</t>
  </si>
  <si>
    <t>'19.93'</t>
  </si>
  <si>
    <t>'0.189'</t>
  </si>
  <si>
    <t>'20.11'</t>
  </si>
  <si>
    <t>'20.25'</t>
  </si>
  <si>
    <t>'20.56'</t>
  </si>
  <si>
    <t>insert into MENS_5K_FINAL_2019 (PLACE</t>
  </si>
  <si>
    <t>'Morgan MCDONALD'</t>
  </si>
  <si>
    <t>'14:06.01'</t>
  </si>
  <si>
    <t>'Grant FISHER'</t>
  </si>
  <si>
    <t>'14:06.63'</t>
  </si>
  <si>
    <t>'14:07.92'</t>
  </si>
  <si>
    <t>'14:08.12'</t>
  </si>
  <si>
    <t>'14:08.26'</t>
  </si>
  <si>
    <t>'14:09.00'</t>
  </si>
  <si>
    <t>'14:09.20'</t>
  </si>
  <si>
    <t>'Kyle MAU'</t>
  </si>
  <si>
    <t>'14:09.62'</t>
  </si>
  <si>
    <t>'14:10.19'</t>
  </si>
  <si>
    <t>'Geordie BEAMISH'</t>
  </si>
  <si>
    <t>'14:13.18'</t>
  </si>
  <si>
    <t>'14:13.57'</t>
  </si>
  <si>
    <t>'Peter SEUFER'</t>
  </si>
  <si>
    <t>'14:13.91'</t>
  </si>
  <si>
    <t>'14:17.59'</t>
  </si>
  <si>
    <t>'14:18.03'</t>
  </si>
  <si>
    <t>'14:20.86'</t>
  </si>
  <si>
    <t>'14:22.92'</t>
  </si>
  <si>
    <t>'14:24.41'</t>
  </si>
  <si>
    <t>'Brodey HASTY'</t>
  </si>
  <si>
    <t>'14:25.54'</t>
  </si>
  <si>
    <t>'14:27.38'</t>
  </si>
  <si>
    <t>'Brian ZABILSKI'</t>
  </si>
  <si>
    <t>'14:29.13'</t>
  </si>
  <si>
    <t>'Zach LONG'</t>
  </si>
  <si>
    <t>'14:52.83'</t>
  </si>
  <si>
    <t>'15:04.51'</t>
  </si>
  <si>
    <t>'Luke LANDIS'</t>
  </si>
  <si>
    <t>'15:16.00'</t>
  </si>
  <si>
    <t>'Noah PERKINS'</t>
  </si>
  <si>
    <t>'North Florida'</t>
  </si>
  <si>
    <t>insert into MENS_4x4_FINAL_2019 (PLACE</t>
  </si>
  <si>
    <t>'2:59.05'</t>
  </si>
  <si>
    <t>'2:59.60'</t>
  </si>
  <si>
    <t>'0.347'</t>
  </si>
  <si>
    <t>'3:00.07'</t>
  </si>
  <si>
    <t>'3:00.14'</t>
  </si>
  <si>
    <t>'3:01.50'</t>
  </si>
  <si>
    <t>'3:03.32'</t>
  </si>
  <si>
    <t>'0.285'</t>
  </si>
  <si>
    <t>'38.53'</t>
  </si>
  <si>
    <t>'38.67'</t>
  </si>
  <si>
    <t>'SOUTHERN MISS.'</t>
  </si>
  <si>
    <t>'Southern Miss.'</t>
  </si>
  <si>
    <t>'NORTHWESTERN ST.'</t>
  </si>
  <si>
    <t>'Northwestern St.'</t>
  </si>
  <si>
    <t>'39.05'</t>
  </si>
  <si>
    <t>'39.26'</t>
  </si>
  <si>
    <t>'ARKANSAS-LITTLE ROCK'</t>
  </si>
  <si>
    <t>'Arkansas-Little Rock'</t>
  </si>
  <si>
    <t>'39.37'</t>
  </si>
  <si>
    <t>'39.54'</t>
  </si>
  <si>
    <t>'39.63'</t>
  </si>
  <si>
    <t>'Texas State'</t>
  </si>
  <si>
    <t>'39.81'</t>
  </si>
  <si>
    <t>'STANFORD'</t>
  </si>
  <si>
    <t>'39.86'</t>
  </si>
  <si>
    <t>'39.99'</t>
  </si>
  <si>
    <t>'40.59'</t>
  </si>
  <si>
    <t>'Josh KERR'</t>
  </si>
  <si>
    <t>'3:47.47'</t>
  </si>
  <si>
    <t>'Robert DOMANIC'</t>
  </si>
  <si>
    <t>'3:47.61'</t>
  </si>
  <si>
    <t>'Vincent CIATTEI'</t>
  </si>
  <si>
    <t>'3:47.73'</t>
  </si>
  <si>
    <t>'3:47.84'</t>
  </si>
  <si>
    <t>'3:47.93'</t>
  </si>
  <si>
    <t>'Amos BARTELSMEYER'</t>
  </si>
  <si>
    <t>'Georgetown'</t>
  </si>
  <si>
    <t>'3:48.00'</t>
  </si>
  <si>
    <t>'Mike MARSELLA'</t>
  </si>
  <si>
    <t>'3:48.01'</t>
  </si>
  <si>
    <t>'3:48.09'</t>
  </si>
  <si>
    <t>'Ian CROWE-WRIGHT'</t>
  </si>
  <si>
    <t>'3:48.65'</t>
  </si>
  <si>
    <t>'3:48.67'</t>
  </si>
  <si>
    <t>'Sam PRAKEL'</t>
  </si>
  <si>
    <t>'3:49.33'</t>
  </si>
  <si>
    <t>'3:49.42'</t>
  </si>
  <si>
    <t>'Nicholas WAREHAM'</t>
  </si>
  <si>
    <t>'3:49.74'</t>
  </si>
  <si>
    <t>'3:49.83'</t>
  </si>
  <si>
    <t>'3:49.85'</t>
  </si>
  <si>
    <t>'3:49.95'</t>
  </si>
  <si>
    <t>'3:50.03'</t>
  </si>
  <si>
    <t>'Ben MALONE'</t>
  </si>
  <si>
    <t>'3:50.61'</t>
  </si>
  <si>
    <t>'Alex RIBA'</t>
  </si>
  <si>
    <t>'3:50.72'</t>
  </si>
  <si>
    <t>'3:51.14'</t>
  </si>
  <si>
    <t>'Kevin WHITE'</t>
  </si>
  <si>
    <t>'Loyola (Ill.)'</t>
  </si>
  <si>
    <t>'3:51.24'</t>
  </si>
  <si>
    <t>'Everett SMULDERS'</t>
  </si>
  <si>
    <t>'3:51.59'</t>
  </si>
  <si>
    <t>'3:55.74'</t>
  </si>
  <si>
    <t>'Chandler TEIGEN'</t>
  </si>
  <si>
    <t>'3:56.59'</t>
  </si>
  <si>
    <t>'8:39.17'</t>
  </si>
  <si>
    <t>'8:39.97'</t>
  </si>
  <si>
    <t>'Jamaine COLEMAN'</t>
  </si>
  <si>
    <t>'Eastern Kentucky'</t>
  </si>
  <si>
    <t>'8:40.06'</t>
  </si>
  <si>
    <t>'8:40.24'</t>
  </si>
  <si>
    <t>'Brian BARRAZA'</t>
  </si>
  <si>
    <t>'8:40.25'</t>
  </si>
  <si>
    <t>'Noah AFFOLDER'</t>
  </si>
  <si>
    <t>'8:40.53'</t>
  </si>
  <si>
    <t>'Andrew GARDNER'</t>
  </si>
  <si>
    <t>'8:41.48'</t>
  </si>
  <si>
    <t>'8:42.35'</t>
  </si>
  <si>
    <t>'Riley OSEN'</t>
  </si>
  <si>
    <t>'Portland'</t>
  </si>
  <si>
    <t>'8:43.22'</t>
  </si>
  <si>
    <t>'Max BENOIT'</t>
  </si>
  <si>
    <t>'8:44.94'</t>
  </si>
  <si>
    <t>'8:45.44'</t>
  </si>
  <si>
    <t>'Andrew BOWMAN'</t>
  </si>
  <si>
    <t>'Oakland'</t>
  </si>
  <si>
    <t>'8:49.43'</t>
  </si>
  <si>
    <t>'Spencer FEHLBERG'</t>
  </si>
  <si>
    <t>'Utah State'</t>
  </si>
  <si>
    <t>'8:51.14'</t>
  </si>
  <si>
    <t>'Mihret COULTER'</t>
  </si>
  <si>
    <t>'Charlotte'</t>
  </si>
  <si>
    <t>'8:53.18'</t>
  </si>
  <si>
    <t>'Parker SCOTT'</t>
  </si>
  <si>
    <t>'8:53.33'</t>
  </si>
  <si>
    <t>'El Hocine BOUCHRAK'</t>
  </si>
  <si>
    <t>'High Point'</t>
  </si>
  <si>
    <t>'8:57.04'</t>
  </si>
  <si>
    <t>'Wesley KIRUI'</t>
  </si>
  <si>
    <t>'8:57.56'</t>
  </si>
  <si>
    <t>'Jordan CROSS'</t>
  </si>
  <si>
    <t>'Weber State'</t>
  </si>
  <si>
    <t>'9:00.82'</t>
  </si>
  <si>
    <t>'Tom NOBLES'</t>
  </si>
  <si>
    <t>'9:02.89'</t>
  </si>
  <si>
    <t>'Dylan HODGSON'</t>
  </si>
  <si>
    <t>'9:07.59'</t>
  </si>
  <si>
    <t>'9:11.35'</t>
  </si>
  <si>
    <t>'Hlynur ANDRESSON'</t>
  </si>
  <si>
    <t>'Eastern Michigan'</t>
  </si>
  <si>
    <t>'Ruebin WALTERS'</t>
  </si>
  <si>
    <t>'0.6');</t>
  </si>
  <si>
    <t>'13.42'</t>
  </si>
  <si>
    <t>'2.2');</t>
  </si>
  <si>
    <t>'David KENDZIERA'</t>
  </si>
  <si>
    <t>'-0.8');</t>
  </si>
  <si>
    <t>'John BURT'</t>
  </si>
  <si>
    <t>'Antoine LLOYD'</t>
  </si>
  <si>
    <t>'13.64'</t>
  </si>
  <si>
    <t>'Kennesaw State'</t>
  </si>
  <si>
    <t>'Braxton CANADY'</t>
  </si>
  <si>
    <t>'13.78'</t>
  </si>
  <si>
    <t>'Israel NELSON'</t>
  </si>
  <si>
    <t>'Oral Roberts'</t>
  </si>
  <si>
    <t>'13.81'</t>
  </si>
  <si>
    <t>'Ashtyn DAVIS'</t>
  </si>
  <si>
    <t>'Chad ZALLOW'</t>
  </si>
  <si>
    <t>'William SESSION'</t>
  </si>
  <si>
    <t>'Larry DONALD'</t>
  </si>
  <si>
    <t>'13.93'</t>
  </si>
  <si>
    <t>'Matt MOORE'</t>
  </si>
  <si>
    <t>'Ro''Derick SPEARS'</t>
  </si>
  <si>
    <t>'Patrick PRINCE'</t>
  </si>
  <si>
    <t>'14.10'</t>
  </si>
  <si>
    <t>'14.40'</t>
  </si>
  <si>
    <t>'18.98'</t>
  </si>
  <si>
    <t>'Aaron LEWIS'</t>
  </si>
  <si>
    <t>'2.3');</t>
  </si>
  <si>
    <t>'Cejhae GREENE'</t>
  </si>
  <si>
    <t>'10.042'</t>
  </si>
  <si>
    <t>'Auburn'</t>
  </si>
  <si>
    <t>'10.046'</t>
  </si>
  <si>
    <t>'Cameron BURRELL'</t>
  </si>
  <si>
    <t>'10.07'</t>
  </si>
  <si>
    <t>'-0.9');</t>
  </si>
  <si>
    <t>'10.093'</t>
  </si>
  <si>
    <t>'1.2');</t>
  </si>
  <si>
    <t>'10.094'</t>
  </si>
  <si>
    <t>'Jaylen BACON'</t>
  </si>
  <si>
    <t>'Arkansas State'</t>
  </si>
  <si>
    <t>'10.095'</t>
  </si>
  <si>
    <t>'Elijah HALL'</t>
  </si>
  <si>
    <t>'TJ BROCK'</t>
  </si>
  <si>
    <t>'Kenzo COTTON'</t>
  </si>
  <si>
    <t>'10.139'</t>
  </si>
  <si>
    <t>'Riak REESE'</t>
  </si>
  <si>
    <t>'Kent State'</t>
  </si>
  <si>
    <t>'10.140'</t>
  </si>
  <si>
    <t>'Darryl HARAWAY'</t>
  </si>
  <si>
    <t>'Kendal WILLIAMS'</t>
  </si>
  <si>
    <t>'10.17'</t>
  </si>
  <si>
    <t>'Micah LARKINS'</t>
  </si>
  <si>
    <t>'Ryan CLARK'</t>
  </si>
  <si>
    <t>'10.32'</t>
  </si>
  <si>
    <t>'Elijah ROSS'</t>
  </si>
  <si>
    <t>'Karson KOWALCHUK'</t>
  </si>
  <si>
    <t>'Michael NORMAN'</t>
  </si>
  <si>
    <t>'44.66'</t>
  </si>
  <si>
    <t>'Tyrell RICHARD'</t>
  </si>
  <si>
    <t>'44.70'</t>
  </si>
  <si>
    <t>'Akeem BLOOMFIELD'</t>
  </si>
  <si>
    <t>'44.72'</t>
  </si>
  <si>
    <t>'Nathon ALLEN'</t>
  </si>
  <si>
    <t>'44.83'</t>
  </si>
  <si>
    <t>'44.92'</t>
  </si>
  <si>
    <t>'44.94'</t>
  </si>
  <si>
    <t>'44.931'</t>
  </si>
  <si>
    <t>'44.935'</t>
  </si>
  <si>
    <t>'44.98'</t>
  </si>
  <si>
    <t>'Steven SOLOMON'</t>
  </si>
  <si>
    <t>'Duke'</t>
  </si>
  <si>
    <t>'45.30'</t>
  </si>
  <si>
    <t>'Nathan STROTHER'</t>
  </si>
  <si>
    <t>'45.72'</t>
  </si>
  <si>
    <t>'45.79'</t>
  </si>
  <si>
    <t>'Alex WESLEY'</t>
  </si>
  <si>
    <t>'Northern Colorado'</t>
  </si>
  <si>
    <t>'Alfred SHIRLEY'</t>
  </si>
  <si>
    <t>'46.06'</t>
  </si>
  <si>
    <t>'46.16'</t>
  </si>
  <si>
    <t>'Warren HAZEL'</t>
  </si>
  <si>
    <t>'Southern Illinois'</t>
  </si>
  <si>
    <t>'46.25'</t>
  </si>
  <si>
    <t>'Ricky MORGAN JR'</t>
  </si>
  <si>
    <t>'46.32'</t>
  </si>
  <si>
    <t>'Carlos SALCIDO'</t>
  </si>
  <si>
    <t>'46.39'</t>
  </si>
  <si>
    <t>'Anderson DEVONISH'</t>
  </si>
  <si>
    <t>'Jordan WILLIAMS'</t>
  </si>
  <si>
    <t>'Bethune-Cookman'</t>
  </si>
  <si>
    <t>'46.49'</t>
  </si>
  <si>
    <t>'47.48'</t>
  </si>
  <si>
    <t>'Michael SARUNI'</t>
  </si>
  <si>
    <t>'1:46.98'</t>
  </si>
  <si>
    <t>'Isaiah HARRIS'</t>
  </si>
  <si>
    <t>'1:46.99'</t>
  </si>
  <si>
    <t>'Marco AROP'</t>
  </si>
  <si>
    <t>'1:47.14'</t>
  </si>
  <si>
    <t>'Robert FORD'</t>
  </si>
  <si>
    <t>'1:47.38'</t>
  </si>
  <si>
    <t>'Robert HEPPENSTALL'</t>
  </si>
  <si>
    <t>'Wake Forest'</t>
  </si>
  <si>
    <t>'1:47.40'</t>
  </si>
  <si>
    <t>'Daniel KUHN'</t>
  </si>
  <si>
    <t>'1:48.25'</t>
  </si>
  <si>
    <t>'1:48.34'</t>
  </si>
  <si>
    <t>'Dylan CAPWELL'</t>
  </si>
  <si>
    <t>'Monmouth'</t>
  </si>
  <si>
    <t>'1:48.81'</t>
  </si>
  <si>
    <t>'1:48.93'</t>
  </si>
  <si>
    <t>'John LEWIS'</t>
  </si>
  <si>
    <t>'1:49.40'</t>
  </si>
  <si>
    <t>'Clay LAMBOURNE'</t>
  </si>
  <si>
    <t>'1:50.33'</t>
  </si>
  <si>
    <t>'Matt MANTERNACH'</t>
  </si>
  <si>
    <t>'1:50.58'</t>
  </si>
  <si>
    <t>'Jonathan MOORE'</t>
  </si>
  <si>
    <t>'1:50.66'</t>
  </si>
  <si>
    <t>'Anthony HAWTHORNE'</t>
  </si>
  <si>
    <t>'La Salle'</t>
  </si>
  <si>
    <t>'1:50.93'</t>
  </si>
  <si>
    <t>'Stefano MIGLIORATI'</t>
  </si>
  <si>
    <t>'East Carolina'</t>
  </si>
  <si>
    <t>'1:51.68'</t>
  </si>
  <si>
    <t>'Collins KIBET'</t>
  </si>
  <si>
    <t>'1:52.44'</t>
  </si>
  <si>
    <t>'1:52.48'</t>
  </si>
  <si>
    <t>'Jaymes DENNISON'</t>
  </si>
  <si>
    <t>'1:52.76'</t>
  </si>
  <si>
    <t>'Moujtaba MOHAMMED'</t>
  </si>
  <si>
    <t>'1:54.78'</t>
  </si>
  <si>
    <t>'Kenny SELMON'</t>
  </si>
  <si>
    <t>'49.27'</t>
  </si>
  <si>
    <t>'49.54'</t>
  </si>
  <si>
    <t>'Rai BENJAMIN'</t>
  </si>
  <si>
    <t>'49.66'</t>
  </si>
  <si>
    <t>'49.84'</t>
  </si>
  <si>
    <t>'Kemar MOWATT'</t>
  </si>
  <si>
    <t>'Maksims SINCUKOVS'</t>
  </si>
  <si>
    <t>'50.49'</t>
  </si>
  <si>
    <t>'Jacob SMITH'</t>
  </si>
  <si>
    <t>'Northern Iowa'</t>
  </si>
  <si>
    <t>'50.85'</t>
  </si>
  <si>
    <t>'Gregory CHILES'</t>
  </si>
  <si>
    <t>'50.87'</t>
  </si>
  <si>
    <t>'Ilolo IZU'</t>
  </si>
  <si>
    <t>'50.97'</t>
  </si>
  <si>
    <t>'Boaz MADEUS'</t>
  </si>
  <si>
    <t>'51.24'</t>
  </si>
  <si>
    <t>'51.37'</t>
  </si>
  <si>
    <t>'51.89'</t>
  </si>
  <si>
    <t>'Malcum TATUM'</t>
  </si>
  <si>
    <t>'52.01'</t>
  </si>
  <si>
    <t>'Deron GORDON'</t>
  </si>
  <si>
    <t>'52.05'</t>
  </si>
  <si>
    <t>'52.08'</t>
  </si>
  <si>
    <t>'52.16'</t>
  </si>
  <si>
    <t>'Walter BRIGGS'</t>
  </si>
  <si>
    <t>'Albany'</t>
  </si>
  <si>
    <t>'52.24'</t>
  </si>
  <si>
    <t>'Caleb CORPREW'</t>
  </si>
  <si>
    <t>'Belmont'</t>
  </si>
  <si>
    <t>'52.80'</t>
  </si>
  <si>
    <t>'52.81'</t>
  </si>
  <si>
    <t>'Christian BOYD'</t>
  </si>
  <si>
    <t>'53.34'</t>
  </si>
  <si>
    <t>'FS'</t>
  </si>
  <si>
    <t>'20.23'</t>
  </si>
  <si>
    <t>'20.221'</t>
  </si>
  <si>
    <t>'1.1');</t>
  </si>
  <si>
    <t>'20.227'</t>
  </si>
  <si>
    <t>'1.0');</t>
  </si>
  <si>
    <t>'20.33'</t>
  </si>
  <si>
    <t>'Ncincilili TITI'</t>
  </si>
  <si>
    <t>'1.5');</t>
  </si>
  <si>
    <t>'20.53'</t>
  </si>
  <si>
    <t>'20.531'</t>
  </si>
  <si>
    <t>'Keitavious WALTER'</t>
  </si>
  <si>
    <t>'20.538'</t>
  </si>
  <si>
    <t>'20.540'</t>
  </si>
  <si>
    <t>'20.60'</t>
  </si>
  <si>
    <t>'Julius MORRIS'</t>
  </si>
  <si>
    <t>'Renard HOWELL'</t>
  </si>
  <si>
    <t>'20.66'</t>
  </si>
  <si>
    <t>'Terrell SMITH'</t>
  </si>
  <si>
    <t>'20.703'</t>
  </si>
  <si>
    <t>'20.706'</t>
  </si>
  <si>
    <t>'Charles OKEZE'</t>
  </si>
  <si>
    <t>'Nicholas ALEXANDER'</t>
  </si>
  <si>
    <t>'21.08'</t>
  </si>
  <si>
    <t>'Maxwell WILLIS'</t>
  </si>
  <si>
    <t>'21.14'</t>
  </si>
  <si>
    <t>'Tre JAMES'</t>
  </si>
  <si>
    <t>'3:01.13'</t>
  </si>
  <si>
    <t>'3:01.61'</t>
  </si>
  <si>
    <t>'3:04.82'</t>
  </si>
  <si>
    <t>'3:04.93'</t>
  </si>
  <si>
    <t>'NEBRASKA'</t>
  </si>
  <si>
    <t>'3:05.43'</t>
  </si>
  <si>
    <t>'3:05.59'</t>
  </si>
  <si>
    <t>'RUTGERS'</t>
  </si>
  <si>
    <t>'3:06.30'</t>
  </si>
  <si>
    <t>'3:06.51'</t>
  </si>
  <si>
    <t>'3:06.52'</t>
  </si>
  <si>
    <t>'3:06.515'</t>
  </si>
  <si>
    <t>'3:06.519'</t>
  </si>
  <si>
    <t>'KANSAS'</t>
  </si>
  <si>
    <t>'3:06.92'</t>
  </si>
  <si>
    <t>'3:07.34'</t>
  </si>
  <si>
    <t>'3:07.48'</t>
  </si>
  <si>
    <t>'3:08.04'</t>
  </si>
  <si>
    <t>'3:08.11'</t>
  </si>
  <si>
    <t>'BETHUNE-COOKMAN'</t>
  </si>
  <si>
    <t>'3:13.44'</t>
  </si>
  <si>
    <t>'AUBURN'</t>
  </si>
  <si>
    <t>'3:15.78'</t>
  </si>
  <si>
    <t>'3:16.47'</t>
  </si>
  <si>
    <t>insert into MENS_4x1_FINAL_2018 (PLACE</t>
  </si>
  <si>
    <t>'38.17'</t>
  </si>
  <si>
    <t>'38.89'</t>
  </si>
  <si>
    <t>'39.49'</t>
  </si>
  <si>
    <t>insert into MENS_1500M_FINAL_2018 (PLACE</t>
  </si>
  <si>
    <t>'3:44.77'</t>
  </si>
  <si>
    <t>'3:45.02'</t>
  </si>
  <si>
    <t>'3:45.012'</t>
  </si>
  <si>
    <t>'3:45.015'</t>
  </si>
  <si>
    <t>'3:45.47'</t>
  </si>
  <si>
    <t>'3:45.67'</t>
  </si>
  <si>
    <t>'3:45.73'</t>
  </si>
  <si>
    <t>'3:45.75'</t>
  </si>
  <si>
    <t>'3:45.744'</t>
  </si>
  <si>
    <t>'3:45.747'</t>
  </si>
  <si>
    <t>'3:46.54'</t>
  </si>
  <si>
    <t>'3:46.55'</t>
  </si>
  <si>
    <t>'3:52.39'</t>
  </si>
  <si>
    <t>'3:56.12'</t>
  </si>
  <si>
    <t>insert into MENS_3000M_SC_FINAL_2018 (PLACE</t>
  </si>
  <si>
    <t>'8:32.23'</t>
  </si>
  <si>
    <t>'8:34.52'</t>
  </si>
  <si>
    <t>'8:35.41'</t>
  </si>
  <si>
    <t>'8:37.07'</t>
  </si>
  <si>
    <t>'8:38.09'</t>
  </si>
  <si>
    <t>'8:40.15'</t>
  </si>
  <si>
    <t>'8:41.24'</t>
  </si>
  <si>
    <t>'8:43.72'</t>
  </si>
  <si>
    <t>'8:44.42'</t>
  </si>
  <si>
    <t>'8:47.15'</t>
  </si>
  <si>
    <t>'8:52.81'</t>
  </si>
  <si>
    <t>insert into MENS_110H_FINAL_2018 (PLACE</t>
  </si>
  <si>
    <t>'-1.1'</t>
  </si>
  <si>
    <t>'13.94'</t>
  </si>
  <si>
    <t>'13.95'</t>
  </si>
  <si>
    <t>'13.99'</t>
  </si>
  <si>
    <t>insert into MENS_100M_FINAL_2018 (PLACE</t>
  </si>
  <si>
    <t>'-0.9'</t>
  </si>
  <si>
    <t>'10.36'</t>
  </si>
  <si>
    <t>'10.41'</t>
  </si>
  <si>
    <t>insert into MENS_400M_FINAL_2018 (PLACE</t>
  </si>
  <si>
    <t>'43.61'</t>
  </si>
  <si>
    <t>'43.94'</t>
  </si>
  <si>
    <t>'45.10'</t>
  </si>
  <si>
    <t>'45.16'</t>
  </si>
  <si>
    <t>'45.75'</t>
  </si>
  <si>
    <t>'46.20'</t>
  </si>
  <si>
    <t>insert into MENS_800M_FINAL_2018 (PLACE</t>
  </si>
  <si>
    <t>'1:44.76'</t>
  </si>
  <si>
    <t>'1:45.25'</t>
  </si>
  <si>
    <t>'1:45.31'</t>
  </si>
  <si>
    <t>'1:45.86'</t>
  </si>
  <si>
    <t>'1:46.23'</t>
  </si>
  <si>
    <t>insert into MENS_400H_FINAL_2018 (PLACE</t>
  </si>
  <si>
    <t>'47.02'</t>
  </si>
  <si>
    <t>'48.12'</t>
  </si>
  <si>
    <t>'48.42'</t>
  </si>
  <si>
    <t>'48.83'</t>
  </si>
  <si>
    <t>'50.60'</t>
  </si>
  <si>
    <t>'50.76'</t>
  </si>
  <si>
    <t>insert into MENS_200M_FINAL_2018 (PLACE</t>
  </si>
  <si>
    <t>'0.0'</t>
  </si>
  <si>
    <t>'20.29'</t>
  </si>
  <si>
    <t>'20.52'</t>
  </si>
  <si>
    <t>'20.84'</t>
  </si>
  <si>
    <t>insert into MENS_5K_FINAL_2018 (PLACE</t>
  </si>
  <si>
    <t>'Sean MCGORTY'</t>
  </si>
  <si>
    <t>'13:54.81'</t>
  </si>
  <si>
    <t>'Justyn KNIGHT'</t>
  </si>
  <si>
    <t>'13:55.03'</t>
  </si>
  <si>
    <t>'13:55.04'</t>
  </si>
  <si>
    <t>'Andy TROUARD'</t>
  </si>
  <si>
    <t>'13:55.46'</t>
  </si>
  <si>
    <t>'13:56.37'</t>
  </si>
  <si>
    <t>'Dillon MAGGARD'</t>
  </si>
  <si>
    <t>'13:57.40'</t>
  </si>
  <si>
    <t>'13:58.01'</t>
  </si>
  <si>
    <t>'13:58.20'</t>
  </si>
  <si>
    <t>'13:59.60'</t>
  </si>
  <si>
    <t>'Jaret CARPENTER'</t>
  </si>
  <si>
    <t>'14:00.01'</t>
  </si>
  <si>
    <t>'Cole ROCKHOLD'</t>
  </si>
  <si>
    <t>'Colorado St.'</t>
  </si>
  <si>
    <t>'14:00.96'</t>
  </si>
  <si>
    <t>'14:02.17'</t>
  </si>
  <si>
    <t>'14:03.06'</t>
  </si>
  <si>
    <t>'Philo GERMANO'</t>
  </si>
  <si>
    <t>'14:03.57'</t>
  </si>
  <si>
    <t>'14:04.08'</t>
  </si>
  <si>
    <t>'14:06.40'</t>
  </si>
  <si>
    <t>'14:08.18'</t>
  </si>
  <si>
    <t>'14:11.95'</t>
  </si>
  <si>
    <t>'Zach PERRIN'</t>
  </si>
  <si>
    <t>'14:16.56'</t>
  </si>
  <si>
    <t>'Alfred CHELANGA'</t>
  </si>
  <si>
    <t>'14:19.36'</t>
  </si>
  <si>
    <t>'Chartt MILLER'</t>
  </si>
  <si>
    <t>'14:20.90'</t>
  </si>
  <si>
    <t>'Colby GILBERT'</t>
  </si>
  <si>
    <t>'14:27.22'</t>
  </si>
  <si>
    <t>'14:28.97'</t>
  </si>
  <si>
    <t>'14:29.12'</t>
  </si>
  <si>
    <t>insert into MENS_4x4_FINAL_2018 (PLACE</t>
  </si>
  <si>
    <t>'2:59.00'</t>
  </si>
  <si>
    <t>'2:59.91'</t>
  </si>
  <si>
    <t>'3:00.56'</t>
  </si>
  <si>
    <t>'3:01.83'</t>
  </si>
  <si>
    <t>'3:04.03'</t>
  </si>
  <si>
    <t>'3:04.54'</t>
  </si>
  <si>
    <t>'3:05.50'</t>
  </si>
  <si>
    <t>insert into MENS_10K_FINAL_2018 (PLACE</t>
  </si>
  <si>
    <t>'Ben FLANAGAN'</t>
  </si>
  <si>
    <t>'28:34.53'</t>
  </si>
  <si>
    <t>'28:34.99'</t>
  </si>
  <si>
    <t>'28:38.36'</t>
  </si>
  <si>
    <t>'28:39.03'</t>
  </si>
  <si>
    <t>'Matthew BAXTER'</t>
  </si>
  <si>
    <t>'28:39.35'</t>
  </si>
  <si>
    <t>'Jacob THOMSON'</t>
  </si>
  <si>
    <t>'28:40.50'</t>
  </si>
  <si>
    <t>'28:55.66'</t>
  </si>
  <si>
    <t>'29:13.12'</t>
  </si>
  <si>
    <t>'Colin BENNIE'</t>
  </si>
  <si>
    <t>'29:13.66'</t>
  </si>
  <si>
    <t>'Samford'</t>
  </si>
  <si>
    <t>'29:16.71'</t>
  </si>
  <si>
    <t>'Grant FISCHER'</t>
  </si>
  <si>
    <t>'29:32.65'</t>
  </si>
  <si>
    <t>'29:34.52'</t>
  </si>
  <si>
    <t>'Michael CROZIER'</t>
  </si>
  <si>
    <t>'29:38.21'</t>
  </si>
  <si>
    <t>'29:42.87'</t>
  </si>
  <si>
    <t>'29:44.08'</t>
  </si>
  <si>
    <t>'Emmanuel ROUDOLFF-LEVISSE'</t>
  </si>
  <si>
    <t>'29:45.39'</t>
  </si>
  <si>
    <t>'Jonathan GREEN'</t>
  </si>
  <si>
    <t>'29:46.57'</t>
  </si>
  <si>
    <t>'Nahom SOLOMON'</t>
  </si>
  <si>
    <t>'29:46.96'</t>
  </si>
  <si>
    <t>'Matt WELCH'</t>
  </si>
  <si>
    <t>'30:02.69'</t>
  </si>
  <si>
    <t>'Mike TATE'</t>
  </si>
  <si>
    <t>'30:14.75'</t>
  </si>
  <si>
    <t>'31:37.34'</t>
  </si>
  <si>
    <t>'31:37.54'</t>
  </si>
  <si>
    <t>'31:37.69'</t>
  </si>
  <si>
    <t>'38.47'</t>
  </si>
  <si>
    <t>'38.68'</t>
  </si>
  <si>
    <t>'38.77'</t>
  </si>
  <si>
    <t>'38.79'</t>
  </si>
  <si>
    <t>'38.86'</t>
  </si>
  <si>
    <t>'39.07'</t>
  </si>
  <si>
    <t>'39.12'</t>
  </si>
  <si>
    <t>'39.15'</t>
  </si>
  <si>
    <t>'39.19'</t>
  </si>
  <si>
    <t>'39.40'</t>
  </si>
  <si>
    <t>'PRAIRIE VIEW'</t>
  </si>
  <si>
    <t>'Prairie View'</t>
  </si>
  <si>
    <t>'39.50'</t>
  </si>
  <si>
    <t>'39.57'</t>
  </si>
  <si>
    <t>'39.59'</t>
  </si>
  <si>
    <t>'AIR FORCE'</t>
  </si>
  <si>
    <t>'39.64'</t>
  </si>
  <si>
    <t>'39.89'</t>
  </si>
  <si>
    <t>'40.00'</t>
  </si>
  <si>
    <t>'ALABAMA STATE'</t>
  </si>
  <si>
    <t>'Alabama State'</t>
  </si>
  <si>
    <t>'Craig ENGELS'</t>
  </si>
  <si>
    <t>'3:40.07'</t>
  </si>
  <si>
    <t>'Joshua THOMPSON'</t>
  </si>
  <si>
    <t>'Blake HANEY'</t>
  </si>
  <si>
    <t>'3:40.40'</t>
  </si>
  <si>
    <t>'Neil GOURLEY'</t>
  </si>
  <si>
    <t>'3:40.52'</t>
  </si>
  <si>
    <t>'Ben SAAREL'</t>
  </si>
  <si>
    <t>'3:40.71'</t>
  </si>
  <si>
    <t>'Jeff THIES'</t>
  </si>
  <si>
    <t>'3:40.73'</t>
  </si>
  <si>
    <t>'Andrew DUSING'</t>
  </si>
  <si>
    <t>'3:40.99'</t>
  </si>
  <si>
    <t>'Kyle BURDICK'</t>
  </si>
  <si>
    <t>'South Dakota St.'</t>
  </si>
  <si>
    <t>'3:43.78'</t>
  </si>
  <si>
    <t>'3:44.14'</t>
  </si>
  <si>
    <t>'3:44.60'</t>
  </si>
  <si>
    <t>'3:44.74'</t>
  </si>
  <si>
    <t>'Craig NOWAK'</t>
  </si>
  <si>
    <t>'3:44.79'</t>
  </si>
  <si>
    <t>'David TIMLIN'</t>
  </si>
  <si>
    <t>'Indiana State'</t>
  </si>
  <si>
    <t>'3:44.83'</t>
  </si>
  <si>
    <t>'3:44.88'</t>
  </si>
  <si>
    <t>'Daniel GAGNE'</t>
  </si>
  <si>
    <t>'Bradley'</t>
  </si>
  <si>
    <t>'3:45.04'</t>
  </si>
  <si>
    <t>'Tim GORMAN'</t>
  </si>
  <si>
    <t>'3:45.24'</t>
  </si>
  <si>
    <t>'James GOWANS'</t>
  </si>
  <si>
    <t>'Cornell'</t>
  </si>
  <si>
    <t>'3:45.39'</t>
  </si>
  <si>
    <t>'3:45.387'</t>
  </si>
  <si>
    <t>'Trevor REINHART'</t>
  </si>
  <si>
    <t>'Yale'</t>
  </si>
  <si>
    <t>'3:45.389'</t>
  </si>
  <si>
    <t>'Matt DORSEY'</t>
  </si>
  <si>
    <t>'3:45.41'</t>
  </si>
  <si>
    <t>'Chase HORROCKS'</t>
  </si>
  <si>
    <t>'3:45.92'</t>
  </si>
  <si>
    <t>'Rob NAPOLITANO'</t>
  </si>
  <si>
    <t>'3:46.50'</t>
  </si>
  <si>
    <t>'3:49.48'</t>
  </si>
  <si>
    <t>'Robbie FARNHAM-ROSE'</t>
  </si>
  <si>
    <t>'3:50.51'</t>
  </si>
  <si>
    <t>'Edwin KIBICHIY'</t>
  </si>
  <si>
    <t>'8:41.07'</t>
  </si>
  <si>
    <t>'Darren FAHY'</t>
  </si>
  <si>
    <t>'8:41.31'</t>
  </si>
  <si>
    <t>'8:42.30'</t>
  </si>
  <si>
    <t>'Noah SCHUTTE'</t>
  </si>
  <si>
    <t>'8:42.85'</t>
  </si>
  <si>
    <t>'8:42.92'</t>
  </si>
  <si>
    <t>'Troy FRALEY'</t>
  </si>
  <si>
    <t>'Gonzaga'</t>
  </si>
  <si>
    <t>'8:43.08'</t>
  </si>
  <si>
    <t>'Benard KETER'</t>
  </si>
  <si>
    <t>'8:43.49'</t>
  </si>
  <si>
    <t>'MJ ERB'</t>
  </si>
  <si>
    <t>'8:43.54'</t>
  </si>
  <si>
    <t>'Troy REEDER'</t>
  </si>
  <si>
    <t>'8:43.57'</t>
  </si>
  <si>
    <t>'Scott CARPENTER'</t>
  </si>
  <si>
    <t>'8:43.61'</t>
  </si>
  <si>
    <t>'Dylan BLANKENBAKER'</t>
  </si>
  <si>
    <t>'8:43.64'</t>
  </si>
  <si>
    <t>'8:43.85'</t>
  </si>
  <si>
    <t>'8:49.00'</t>
  </si>
  <si>
    <t>'8:49.52'</t>
  </si>
  <si>
    <t>'Willy FINK'</t>
  </si>
  <si>
    <t>'8:52.45'</t>
  </si>
  <si>
    <t>'Daniel CARNEY'</t>
  </si>
  <si>
    <t>'8:56.39'</t>
  </si>
  <si>
    <t>'Mitchell BRIGGS'</t>
  </si>
  <si>
    <t>'8:57.24'</t>
  </si>
  <si>
    <t>'9:01.28'</t>
  </si>
  <si>
    <t>'Graham THOMAS'</t>
  </si>
  <si>
    <t>'9:01.75'</t>
  </si>
  <si>
    <t>'9:02.33'</t>
  </si>
  <si>
    <t>'Robert MURPHY'</t>
  </si>
  <si>
    <t>'IUPUI'</t>
  </si>
  <si>
    <t>'9:10.92'</t>
  </si>
  <si>
    <t>'Dylan LAFOND'</t>
  </si>
  <si>
    <t>'9:17.29'</t>
  </si>
  <si>
    <t>'Khalil RMIDI KININI'</t>
  </si>
  <si>
    <t>'Maryland-Eastern Shore'</t>
  </si>
  <si>
    <t>'9:32.44'</t>
  </si>
  <si>
    <t>'13.41'</t>
  </si>
  <si>
    <t>'2.5');</t>
  </si>
  <si>
    <t>'Aaron MALLETT'</t>
  </si>
  <si>
    <t>'Nick ANDERSON'</t>
  </si>
  <si>
    <t>'13.483'</t>
  </si>
  <si>
    <t>'13.486'</t>
  </si>
  <si>
    <t>'Desmond PALMER'</t>
  </si>
  <si>
    <t>'Pittsburgh'</t>
  </si>
  <si>
    <t>'Marcus NEELY'</t>
  </si>
  <si>
    <t>'Spencer DUNKERLEY-OFFOR'</t>
  </si>
  <si>
    <t>'Jamiel TRIMBLE'</t>
  </si>
  <si>
    <t>'Nate POZOLINSKI'</t>
  </si>
  <si>
    <t>'Wis.-Milwaukee'</t>
  </si>
  <si>
    <t>'13.697'</t>
  </si>
  <si>
    <t>'Lloyd SICARD'</t>
  </si>
  <si>
    <t>'UC Irvine'</t>
  </si>
  <si>
    <t>'13.700'</t>
  </si>
  <si>
    <t>'Welington ZAZA'</t>
  </si>
  <si>
    <t>'13.846'</t>
  </si>
  <si>
    <t>'Donovan ROBERTSON'</t>
  </si>
  <si>
    <t>'13.847'</t>
  </si>
  <si>
    <t>'13.91'</t>
  </si>
  <si>
    <t>'New Orleans'</t>
  </si>
  <si>
    <t>'13.98'</t>
  </si>
  <si>
    <t>'Justin VETETO'</t>
  </si>
  <si>
    <t>'Emeka NWANGWU'</t>
  </si>
  <si>
    <t>'14.18'</t>
  </si>
  <si>
    <t>'14.82'</t>
  </si>
  <si>
    <t>'22.20'</t>
  </si>
  <si>
    <t>'Christian COLEMAN'</t>
  </si>
  <si>
    <t>'9.82'</t>
  </si>
  <si>
    <t>'Christopher BELCHER'</t>
  </si>
  <si>
    <t>'9.928'</t>
  </si>
  <si>
    <t>'1.6');</t>
  </si>
  <si>
    <t>'9.929'</t>
  </si>
  <si>
    <t>'0.8');</t>
  </si>
  <si>
    <t>'Kyree KING'</t>
  </si>
  <si>
    <t>'10.015'</t>
  </si>
  <si>
    <t>'Senoj-Jay GIVANS'</t>
  </si>
  <si>
    <t>'10.018'</t>
  </si>
  <si>
    <t>'Odean SKEEN'</t>
  </si>
  <si>
    <t>'10.021'</t>
  </si>
  <si>
    <t>'Nethaneel MITCHELL-BLAKE'</t>
  </si>
  <si>
    <t>'10.027'</t>
  </si>
  <si>
    <t>'Tony BROWN'</t>
  </si>
  <si>
    <t>'10.115'</t>
  </si>
  <si>
    <t>'Damarcus SIMPSON'</t>
  </si>
  <si>
    <t>'Brandon CARNES'</t>
  </si>
  <si>
    <t>'Tatenda TSUMBA'</t>
  </si>
  <si>
    <t>'10.29'</t>
  </si>
  <si>
    <t>'Hanoj CARTER'</t>
  </si>
  <si>
    <t>'UL-Lafayette'</t>
  </si>
  <si>
    <t>'11.52'</t>
  </si>
  <si>
    <t>'Jalen MILLER'</t>
  </si>
  <si>
    <t>'Fred KERLEY'</t>
  </si>
  <si>
    <t>'44.57'</t>
  </si>
  <si>
    <t>'Michael CHERRY'</t>
  </si>
  <si>
    <t>'44.73'</t>
  </si>
  <si>
    <t>'Marcus CHAMBERS'</t>
  </si>
  <si>
    <t>'44.95'</t>
  </si>
  <si>
    <t>'45.05'</t>
  </si>
  <si>
    <t>'45.19'</t>
  </si>
  <si>
    <t>'Steven GAYLE'</t>
  </si>
  <si>
    <t>'45.45'</t>
  </si>
  <si>
    <t>'Aldrich BAILEY JR.'</t>
  </si>
  <si>
    <t>'Mylik KERLEY'</t>
  </si>
  <si>
    <t>'45.76'</t>
  </si>
  <si>
    <t>'Randall CENEUS'</t>
  </si>
  <si>
    <t>'45.826'</t>
  </si>
  <si>
    <t>'Raymond KIBET'</t>
  </si>
  <si>
    <t>'45.828'</t>
  </si>
  <si>
    <t>'George CADDICK'</t>
  </si>
  <si>
    <t>'45.89'</t>
  </si>
  <si>
    <t>'45.92'</t>
  </si>
  <si>
    <t>'Champ PAGE'</t>
  </si>
  <si>
    <t>'46.27'</t>
  </si>
  <si>
    <t>'Lamar BRUTON'</t>
  </si>
  <si>
    <t>'46.31'</t>
  </si>
  <si>
    <t>'Dajuan HARDING'</t>
  </si>
  <si>
    <t>'46.66'</t>
  </si>
  <si>
    <t>'Ceo WAYS'</t>
  </si>
  <si>
    <t>'Emmanuel DASOR'</t>
  </si>
  <si>
    <t>'47.03'</t>
  </si>
  <si>
    <t>'Sedacy WALDEN'</t>
  </si>
  <si>
    <t>'47.36'</t>
  </si>
  <si>
    <t>'1:46.62'</t>
  </si>
  <si>
    <t>'Emmanuel KORIR'</t>
  </si>
  <si>
    <t>'1:46.63'</t>
  </si>
  <si>
    <t>'Drew PIAZZA'</t>
  </si>
  <si>
    <t>'1:46.75'</t>
  </si>
  <si>
    <t>'Andres ARROYO'</t>
  </si>
  <si>
    <t>'1:46.89'</t>
  </si>
  <si>
    <t>'1:47.00'</t>
  </si>
  <si>
    <t>'Joseph WHITE'</t>
  </si>
  <si>
    <t>'1:47.05'</t>
  </si>
  <si>
    <t>'1:47.16'</t>
  </si>
  <si>
    <t>'1:47.19'</t>
  </si>
  <si>
    <t>'Jeffrey MOORE'</t>
  </si>
  <si>
    <t>'Patrick JOSEPH'</t>
  </si>
  <si>
    <t>'1:47.56'</t>
  </si>
  <si>
    <t>'1:47.553'</t>
  </si>
  <si>
    <t>'1:47.558'</t>
  </si>
  <si>
    <t>'Nate ROESE'</t>
  </si>
  <si>
    <t>'1:47.61'</t>
  </si>
  <si>
    <t>'1:47.84'</t>
  </si>
  <si>
    <t>'Strymar LIVINGSTON'</t>
  </si>
  <si>
    <t>'1:48.17'</t>
  </si>
  <si>
    <t>'1:48.21'</t>
  </si>
  <si>
    <t>'Charles JONES'</t>
  </si>
  <si>
    <t>'1:48.46'</t>
  </si>
  <si>
    <t>'Mitch HECHSEL'</t>
  </si>
  <si>
    <t>'Ethan HOMAN'</t>
  </si>
  <si>
    <t>'Boston U.'</t>
  </si>
  <si>
    <t>'Domenic PERRETTA'</t>
  </si>
  <si>
    <t>'1:49.14'</t>
  </si>
  <si>
    <t>'Matthew HARDING'</t>
  </si>
  <si>
    <t>'UNC-Asheville'</t>
  </si>
  <si>
    <t>'1:49.71'</t>
  </si>
  <si>
    <t>'1:50.42'</t>
  </si>
  <si>
    <t>'Eliud RUTTO'</t>
  </si>
  <si>
    <t>'1:50.54'</t>
  </si>
  <si>
    <t>'48.64'</t>
  </si>
  <si>
    <t>'Eric FUTCH'</t>
  </si>
  <si>
    <t>'48.66'</t>
  </si>
  <si>
    <t>'48.93'</t>
  </si>
  <si>
    <t>'48.99'</t>
  </si>
  <si>
    <t>'49.00'</t>
  </si>
  <si>
    <t>'TJ HOLMES'</t>
  </si>
  <si>
    <t>'49.42'</t>
  </si>
  <si>
    <t>'49.43'</t>
  </si>
  <si>
    <t>'CJ ALLEN'</t>
  </si>
  <si>
    <t>'Byron ROBINSON'</t>
  </si>
  <si>
    <t>'49.78'</t>
  </si>
  <si>
    <t>'50.18'</t>
  </si>
  <si>
    <t>'50.46'</t>
  </si>
  <si>
    <t>'AJ BOULLY'</t>
  </si>
  <si>
    <t>'50.47'</t>
  </si>
  <si>
    <t>'Andre COLEBROOK'</t>
  </si>
  <si>
    <t>'SE Louisiana'</t>
  </si>
  <si>
    <t>'50.67'</t>
  </si>
  <si>
    <t>'Drew WISEMAN'</t>
  </si>
  <si>
    <t>'Korey SMITH'</t>
  </si>
  <si>
    <t>'51.48'</t>
  </si>
  <si>
    <t>'Max SCHEIBLE'</t>
  </si>
  <si>
    <t>'51.92'</t>
  </si>
  <si>
    <t>'Travius CHAMBERS'</t>
  </si>
  <si>
    <t>'52.74'</t>
  </si>
  <si>
    <t>'53.23'</t>
  </si>
  <si>
    <t>'James RHODEN'</t>
  </si>
  <si>
    <t>'53.69'</t>
  </si>
  <si>
    <t>'56.69'</t>
  </si>
  <si>
    <t>'Rilwan ALOWONLE'</t>
  </si>
  <si>
    <t>'1:12.79'</t>
  </si>
  <si>
    <t>'20.01'</t>
  </si>
  <si>
    <t>'Jereem RICHARDS'</t>
  </si>
  <si>
    <t>'20.04'</t>
  </si>
  <si>
    <t>'20.27'</t>
  </si>
  <si>
    <t>'Teray SMITH'</t>
  </si>
  <si>
    <t>'20.36'</t>
  </si>
  <si>
    <t>'20.39'</t>
  </si>
  <si>
    <t>'Deshawn MARSHALL'</t>
  </si>
  <si>
    <t>'20.511'</t>
  </si>
  <si>
    <t>'20.514'</t>
  </si>
  <si>
    <t>'Josh WASHINGTON'</t>
  </si>
  <si>
    <t>'20.516'</t>
  </si>
  <si>
    <t>'Kahlil HENDERSON'</t>
  </si>
  <si>
    <t>'Jacarias MARTIN'</t>
  </si>
  <si>
    <t>'20.82'</t>
  </si>
  <si>
    <t>'Malik MOFFETT'</t>
  </si>
  <si>
    <t>'20.93'</t>
  </si>
  <si>
    <t>'Elijah MORROW'</t>
  </si>
  <si>
    <t>'21.11'</t>
  </si>
  <si>
    <t>'2:59.95'</t>
  </si>
  <si>
    <t>'3:03.26'</t>
  </si>
  <si>
    <t>'3:03.38'</t>
  </si>
  <si>
    <t>'3:03.59'</t>
  </si>
  <si>
    <t>'3:03.583'</t>
  </si>
  <si>
    <t>'3:03.587'</t>
  </si>
  <si>
    <t>'3:03.74'</t>
  </si>
  <si>
    <t>'3:04.10'</t>
  </si>
  <si>
    <t>'3:04.17'</t>
  </si>
  <si>
    <t>'3:04.20'</t>
  </si>
  <si>
    <t>'3:04.98'</t>
  </si>
  <si>
    <t>'3:05.32'</t>
  </si>
  <si>
    <t>'3:05.80'</t>
  </si>
  <si>
    <t>'3:06.00'</t>
  </si>
  <si>
    <t>'3:06.82'</t>
  </si>
  <si>
    <t>'3:07.52'</t>
  </si>
  <si>
    <t>'3:07.66'</t>
  </si>
  <si>
    <t>'3:08.66'</t>
  </si>
  <si>
    <t>'3:08.651'</t>
  </si>
  <si>
    <t>'3:08.653'</t>
  </si>
  <si>
    <t>'3:08.85'</t>
  </si>
  <si>
    <t>'3:09.28'</t>
  </si>
  <si>
    <t>'3:09.84'</t>
  </si>
  <si>
    <t>'3:10.01'</t>
  </si>
  <si>
    <t>'3:18.65'</t>
  </si>
  <si>
    <t>insert into MENS_4x1_FINAL_2017 (PLACE</t>
  </si>
  <si>
    <t>'38.34'</t>
  </si>
  <si>
    <t>'38.72'</t>
  </si>
  <si>
    <t>'38.73'</t>
  </si>
  <si>
    <t>'38.82'</t>
  </si>
  <si>
    <t>insert into MENS_1500M_FINAL_2017 (PLACE</t>
  </si>
  <si>
    <t>'3:43.03'</t>
  </si>
  <si>
    <t>'3:43.50'</t>
  </si>
  <si>
    <t>'3:43.54'</t>
  </si>
  <si>
    <t>'3:44.34'</t>
  </si>
  <si>
    <t>'3:44.39'</t>
  </si>
  <si>
    <t>'3:44.56'</t>
  </si>
  <si>
    <t>'3:44.59'</t>
  </si>
  <si>
    <t>'3:52.60'</t>
  </si>
  <si>
    <t>insert into MENS_3000M_SC_FINAL_2017 (PLACE</t>
  </si>
  <si>
    <t>'8:28.40'</t>
  </si>
  <si>
    <t>'8:31.08'</t>
  </si>
  <si>
    <t>'8:31.17'</t>
  </si>
  <si>
    <t>'8:32.38'</t>
  </si>
  <si>
    <t>'8:32.92'</t>
  </si>
  <si>
    <t>'8:34.27'</t>
  </si>
  <si>
    <t>'8:35.38'</t>
  </si>
  <si>
    <t>'8:38.64'</t>
  </si>
  <si>
    <t>'8:40.64'</t>
  </si>
  <si>
    <t>'8:44.28'</t>
  </si>
  <si>
    <t>'8:48.70'</t>
  </si>
  <si>
    <t>'9:04.87'</t>
  </si>
  <si>
    <t>insert into MENS_110H_FINAL_2017 (PLACE</t>
  </si>
  <si>
    <t>'-2.0'</t>
  </si>
  <si>
    <t>'13.66'</t>
  </si>
  <si>
    <t>'14.05'</t>
  </si>
  <si>
    <t>insert into MENS_100M_FINAL_2017 (PLACE</t>
  </si>
  <si>
    <t>'-2.1'</t>
  </si>
  <si>
    <t>'10.97'</t>
  </si>
  <si>
    <t>insert into MENS_400H_FINAL_2017 (PLACE</t>
  </si>
  <si>
    <t>'44.10'</t>
  </si>
  <si>
    <t>'44.69'</t>
  </si>
  <si>
    <t>'44.77'</t>
  </si>
  <si>
    <t>'44.88'</t>
  </si>
  <si>
    <t>'45.13'</t>
  </si>
  <si>
    <t>'45.28'</t>
  </si>
  <si>
    <t>insert into MENS_800M_FINAL_2017 (PLACE</t>
  </si>
  <si>
    <t>'1:45.03'</t>
  </si>
  <si>
    <t>'1:45.40'</t>
  </si>
  <si>
    <t>'1:45.73'</t>
  </si>
  <si>
    <t>'1:46.68'</t>
  </si>
  <si>
    <t>'1:47.58'</t>
  </si>
  <si>
    <t>'1:49.32'</t>
  </si>
  <si>
    <t>'2:15.56'</t>
  </si>
  <si>
    <t>'48.32'</t>
  </si>
  <si>
    <t>'48.33'</t>
  </si>
  <si>
    <t>'48.60'</t>
  </si>
  <si>
    <t>'49.63'</t>
  </si>
  <si>
    <t>'50.78'</t>
  </si>
  <si>
    <t>'1:20.79'</t>
  </si>
  <si>
    <t>insert into MENS_200M_FINAL_2017 (PLACE</t>
  </si>
  <si>
    <t>'-3.1'</t>
  </si>
  <si>
    <t>'20.61'</t>
  </si>
  <si>
    <t>insert into MENS_5K_FINAL_2017 (PLACE</t>
  </si>
  <si>
    <t>'14:35.60'</t>
  </si>
  <si>
    <t>'Jack BRUCE'</t>
  </si>
  <si>
    <t>'14:35.88'</t>
  </si>
  <si>
    <t>'14:36.23'</t>
  </si>
  <si>
    <t>'Marc SCOTT'</t>
  </si>
  <si>
    <t>'Tulsa'</t>
  </si>
  <si>
    <t>'14:36.57'</t>
  </si>
  <si>
    <t>'Amon TERER'</t>
  </si>
  <si>
    <t>'14:36.78'</t>
  </si>
  <si>
    <t>'14:36.79'</t>
  </si>
  <si>
    <t>'Joe KLECKER'</t>
  </si>
  <si>
    <t>'14:38.03'</t>
  </si>
  <si>
    <t>'14:38.40'</t>
  </si>
  <si>
    <t>'14:38.44'</t>
  </si>
  <si>
    <t>'14:38.45'</t>
  </si>
  <si>
    <t>'14:41.50'</t>
  </si>
  <si>
    <t>'14:42.94'</t>
  </si>
  <si>
    <t>'Craig LAUTENSLAGER'</t>
  </si>
  <si>
    <t>'14:43.36'</t>
  </si>
  <si>
    <t>'Daniel DE LA TORRE'</t>
  </si>
  <si>
    <t>'14:43.49'</t>
  </si>
  <si>
    <t>'Joe HARDY'</t>
  </si>
  <si>
    <t>'14:43.50'</t>
  </si>
  <si>
    <t>'14:45.28'</t>
  </si>
  <si>
    <t>'Julian OAKLEY'</t>
  </si>
  <si>
    <t>'Providence'</t>
  </si>
  <si>
    <t>'14:45.63'</t>
  </si>
  <si>
    <t>'14:50.62'</t>
  </si>
  <si>
    <t>'14:50.92'</t>
  </si>
  <si>
    <t>'Jason CRIST'</t>
  </si>
  <si>
    <t>'14:53.63'</t>
  </si>
  <si>
    <t>'Jacob CHOGE'</t>
  </si>
  <si>
    <t>'14:55.95'</t>
  </si>
  <si>
    <t>'14:59.12'</t>
  </si>
  <si>
    <t>'Bryce STROEDE'</t>
  </si>
  <si>
    <t>'15:00.50'</t>
  </si>
  <si>
    <t>'Butler'</t>
  </si>
  <si>
    <t>'15:04.42'</t>
  </si>
  <si>
    <t>insert into MENS_4x4_FINAL_2017 (PLACE</t>
  </si>
  <si>
    <t>'3:01.84'</t>
  </si>
  <si>
    <t>'3:01.91'</t>
  </si>
  <si>
    <t>'3:02.16'</t>
  </si>
  <si>
    <t>'3:02.29'</t>
  </si>
  <si>
    <t>'3:03.81'</t>
  </si>
  <si>
    <t>'3:05.27'</t>
  </si>
  <si>
    <t>'3:12.22'</t>
  </si>
  <si>
    <t>insert into MENS_10K_FINAL_2017 (PLACE</t>
  </si>
  <si>
    <t>'29:01.54'</t>
  </si>
  <si>
    <t>'29:02.96'</t>
  </si>
  <si>
    <t>'Erik PETERSON'</t>
  </si>
  <si>
    <t>'29:04.74'</t>
  </si>
  <si>
    <t>'Arsène GUILLOREL'</t>
  </si>
  <si>
    <t>'29:05.27'</t>
  </si>
  <si>
    <t>'Lucas STALNAKER'</t>
  </si>
  <si>
    <t>'29:08.81'</t>
  </si>
  <si>
    <t>'Gilbert KIRUI'</t>
  </si>
  <si>
    <t>'29:09.42'</t>
  </si>
  <si>
    <t>'29:09.83'</t>
  </si>
  <si>
    <t>'Luke TRAYNOR'</t>
  </si>
  <si>
    <t>'29:10.58'</t>
  </si>
  <si>
    <t>'Reed FISCHER'</t>
  </si>
  <si>
    <t>'Drake'</t>
  </si>
  <si>
    <t>'29:10.76'</t>
  </si>
  <si>
    <t>'Jerrell MOCK'</t>
  </si>
  <si>
    <t>'29:11.27'</t>
  </si>
  <si>
    <t>'29:12.34'</t>
  </si>
  <si>
    <t>'29:17.57'</t>
  </si>
  <si>
    <t>'Tanner ANDERSON'</t>
  </si>
  <si>
    <t>'29:21.67'</t>
  </si>
  <si>
    <t>'29:25.64'</t>
  </si>
  <si>
    <t>'George PARSONS'</t>
  </si>
  <si>
    <t>'North Carolina St.'</t>
  </si>
  <si>
    <t>'29:27.58'</t>
  </si>
  <si>
    <t>'Antibahs KOSGEI'</t>
  </si>
  <si>
    <t>'29:34.13'</t>
  </si>
  <si>
    <t>'29:39.80'</t>
  </si>
  <si>
    <t>'29:41.73'</t>
  </si>
  <si>
    <t>'29:44.82'</t>
  </si>
  <si>
    <t>'29:47.09'</t>
  </si>
  <si>
    <t>'Malachy SCHROBILGEN'</t>
  </si>
  <si>
    <t>'29:50.26'</t>
  </si>
  <si>
    <t>'29:55.14'</t>
  </si>
  <si>
    <t>'Sylvester BARUS'</t>
  </si>
  <si>
    <t>'30:43.11'</t>
  </si>
  <si>
    <t>'38.71'</t>
  </si>
  <si>
    <t>'38.721'</t>
  </si>
  <si>
    <t>'38.730'</t>
  </si>
  <si>
    <t>'38.85'</t>
  </si>
  <si>
    <t>'39.255'</t>
  </si>
  <si>
    <t>'39.258'</t>
  </si>
  <si>
    <t>'39.41'</t>
  </si>
  <si>
    <t>'LIU Brooklyn'</t>
  </si>
  <si>
    <t>'39.60'</t>
  </si>
  <si>
    <t>'39.75'</t>
  </si>
  <si>
    <t>'40.04'</t>
  </si>
  <si>
    <t>'40.49'</t>
  </si>
  <si>
    <t>'Henry Wynne'</t>
  </si>
  <si>
    <t>'3:40.62'</t>
  </si>
  <si>
    <t>'Izaic Yorks'</t>
  </si>
  <si>
    <t>'3:40.87'</t>
  </si>
  <si>
    <t>'Sam Prakel'</t>
  </si>
  <si>
    <t>'3:40.93'</t>
  </si>
  <si>
    <t>'Adam Palamar'</t>
  </si>
  <si>
    <t>'3:40.97'</t>
  </si>
  <si>
    <t>'Josh Kerr'</t>
  </si>
  <si>
    <t>'3:41.08'</t>
  </si>
  <si>
    <t>'Jordan Williamsz'</t>
  </si>
  <si>
    <t>'3:41.16'</t>
  </si>
  <si>
    <t>'James Randon'</t>
  </si>
  <si>
    <t>'3:41.22'</t>
  </si>
  <si>
    <t>'Neil Gourley'</t>
  </si>
  <si>
    <t>'3:41.33'</t>
  </si>
  <si>
    <t>'David Timlin'</t>
  </si>
  <si>
    <t>'3:41.35'</t>
  </si>
  <si>
    <t>'Matt Dorsey'</t>
  </si>
  <si>
    <t>'3:42.16'</t>
  </si>
  <si>
    <t>'Chase Horrocks'</t>
  </si>
  <si>
    <t>'Clayton Murphy'</t>
  </si>
  <si>
    <t>'Akron'</t>
  </si>
  <si>
    <t>'3:49.03'</t>
  </si>
  <si>
    <t>'Brannon Kidder'</t>
  </si>
  <si>
    <t>'3:49.06'</t>
  </si>
  <si>
    <t>'Craig Engels'</t>
  </si>
  <si>
    <t>'Mississippi'</t>
  </si>
  <si>
    <t>'3:49.40'</t>
  </si>
  <si>
    <t>'Robert Domanic'</t>
  </si>
  <si>
    <t>'Blake Haney'</t>
  </si>
  <si>
    <t>'3:49.54'</t>
  </si>
  <si>
    <t>'3:49.533'</t>
  </si>
  <si>
    <t>'Ben Malone'</t>
  </si>
  <si>
    <t>'3:49.540'</t>
  </si>
  <si>
    <t>'David Elliott'</t>
  </si>
  <si>
    <t>'Boise State'</t>
  </si>
  <si>
    <t>'3:49.93'</t>
  </si>
  <si>
    <t>'Andy Trouard'</t>
  </si>
  <si>
    <t>'3:50.42'</t>
  </si>
  <si>
    <t>'James Gowans'</t>
  </si>
  <si>
    <t>'Matthew Maton'</t>
  </si>
  <si>
    <t>'3:51.89'</t>
  </si>
  <si>
    <t>'Blake Nelson'</t>
  </si>
  <si>
    <t>'3:52.15'</t>
  </si>
  <si>
    <t>'Dillon Maggard'</t>
  </si>
  <si>
    <t>'3:52.80'</t>
  </si>
  <si>
    <t>'Alex Rogers'</t>
  </si>
  <si>
    <t>'3:56.52'</t>
  </si>
  <si>
    <t>'Edwin Kibichiy'</t>
  </si>
  <si>
    <t>'8:33.56'</t>
  </si>
  <si>
    <t>'Benard Keter'</t>
  </si>
  <si>
    <t>'8:33.75'</t>
  </si>
  <si>
    <t>'Caleb Hoover'</t>
  </si>
  <si>
    <t>'8:33.77'</t>
  </si>
  <si>
    <t>'Frankline Tonui'</t>
  </si>
  <si>
    <t>'8:34.08'</t>
  </si>
  <si>
    <t>'Jakob Abrahamsen'</t>
  </si>
  <si>
    <t>'8:34.11'</t>
  </si>
  <si>
    <t>'MJ Erb'</t>
  </si>
  <si>
    <t>'8:34.13'</t>
  </si>
  <si>
    <t>'Bryce Miller'</t>
  </si>
  <si>
    <t>'UMKC'</t>
  </si>
  <si>
    <t>'8:34.32'</t>
  </si>
  <si>
    <t>'Mason Ferlic'</t>
  </si>
  <si>
    <t>'8:36.11'</t>
  </si>
  <si>
    <t>'Darren Fahy'</t>
  </si>
  <si>
    <t>'8:36.24'</t>
  </si>
  <si>
    <t>'Troy Reeder'</t>
  </si>
  <si>
    <t>'8:36.51'</t>
  </si>
  <si>
    <t>'Zak Seddon'</t>
  </si>
  <si>
    <t>'8:36.77'</t>
  </si>
  <si>
    <t>'Aaron Fletcher'</t>
  </si>
  <si>
    <t>'8:36.81'</t>
  </si>
  <si>
    <t>'Bailey Roth'</t>
  </si>
  <si>
    <t>'Elmar Engholm'</t>
  </si>
  <si>
    <t>'8:37.44'</t>
  </si>
  <si>
    <t>'Jordan Mann'</t>
  </si>
  <si>
    <t>'8:48.05'</t>
  </si>
  <si>
    <t>'Scott Carpenter'</t>
  </si>
  <si>
    <t>'Andrew Gardner'</t>
  </si>
  <si>
    <t>'8:48.79'</t>
  </si>
  <si>
    <t>'Will Gray'</t>
  </si>
  <si>
    <t>'8:51.91'</t>
  </si>
  <si>
    <t>'Willy Fink'</t>
  </si>
  <si>
    <t>'8:52.43'</t>
  </si>
  <si>
    <t>'Brandon Allen'</t>
  </si>
  <si>
    <t>'8:52.51'</t>
  </si>
  <si>
    <t>'CJ Albertson'</t>
  </si>
  <si>
    <t>'8:53.16'</t>
  </si>
  <si>
    <t>'Adam Peterman'</t>
  </si>
  <si>
    <t>'8:53.58'</t>
  </si>
  <si>
    <t>'Dylan Blankenbaker'</t>
  </si>
  <si>
    <t>'8:58.03'</t>
  </si>
  <si>
    <t>'Q (Adv.)'</t>
  </si>
  <si>
    <t>'Aaron Nelson'</t>
  </si>
  <si>
    <t>'9:03.33'</t>
  </si>
  <si>
    <t>'Devon Allen'</t>
  </si>
  <si>
    <t>'Jordan Moore'</t>
  </si>
  <si>
    <t>'-0.3');</t>
  </si>
  <si>
    <t>'Amere Lattin'</t>
  </si>
  <si>
    <t>'13.632'</t>
  </si>
  <si>
    <t>'Adarius Washington'</t>
  </si>
  <si>
    <t>'13.638'</t>
  </si>
  <si>
    <t>'Freddie III Crittenden'</t>
  </si>
  <si>
    <t>'16.638'</t>
  </si>
  <si>
    <t>'Dondre Echols'</t>
  </si>
  <si>
    <t>'13.67'</t>
  </si>
  <si>
    <t>'13.661'</t>
  </si>
  <si>
    <t>'Nick Anderson'</t>
  </si>
  <si>
    <t>'13.668'</t>
  </si>
  <si>
    <t>'Tony Brown'</t>
  </si>
  <si>
    <t>'Ashtyn Davis'</t>
  </si>
  <si>
    <t>'Jamiel Trimble'</t>
  </si>
  <si>
    <t>'13.745'</t>
  </si>
  <si>
    <t>'Welington Zaza'</t>
  </si>
  <si>
    <t>'13.746'</t>
  </si>
  <si>
    <t>'Isaac Williams'</t>
  </si>
  <si>
    <t>'Trey Holloway'</t>
  </si>
  <si>
    <t>'13.80'</t>
  </si>
  <si>
    <t>'13.791'</t>
  </si>
  <si>
    <t>'Aaron Mallett'</t>
  </si>
  <si>
    <t>'13.794'</t>
  </si>
  <si>
    <t>'Jermaine Collier'</t>
  </si>
  <si>
    <t>'Yanick Hart'</t>
  </si>
  <si>
    <t>'Lloyd Sicard'</t>
  </si>
  <si>
    <t>'13.835'</t>
  </si>
  <si>
    <t>'Vincent Wyatt'</t>
  </si>
  <si>
    <t>'13.836'</t>
  </si>
  <si>
    <t>'Max Hairston'</t>
  </si>
  <si>
    <t>'Antoine Lloyd'</t>
  </si>
  <si>
    <t>'Teivaskie Lewin'</t>
  </si>
  <si>
    <t>'South Dakota'</t>
  </si>
  <si>
    <t>'Nate Pozolinski'</t>
  </si>
  <si>
    <t>'14.21'</t>
  </si>
  <si>
    <t>'John Burt'</t>
  </si>
  <si>
    <t>'14.32'</t>
  </si>
  <si>
    <t>'Chris Caldwell'</t>
  </si>
  <si>
    <t>'23.44'</t>
  </si>
  <si>
    <t>'Senoj-Jay Givans'</t>
  </si>
  <si>
    <t>'Christian Coleman'</t>
  </si>
  <si>
    <t>'Markesh Woodson'</t>
  </si>
  <si>
    <t>'Missouri'</t>
  </si>
  <si>
    <t>'Kenzo Cotton'</t>
  </si>
  <si>
    <t>'Nethaneel Mitchell-Blake'</t>
  </si>
  <si>
    <t>'10.089'</t>
  </si>
  <si>
    <t>'Ronnie Baker'</t>
  </si>
  <si>
    <t>'10.090'</t>
  </si>
  <si>
    <t>'Jarrion Lawson'</t>
  </si>
  <si>
    <t>'Cameron Burrell'</t>
  </si>
  <si>
    <t>'10.152'</t>
  </si>
  <si>
    <t>'John Teeters'</t>
  </si>
  <si>
    <t>'10.158'</t>
  </si>
  <si>
    <t>'Tevin Hester'</t>
  </si>
  <si>
    <t>'Ryan Clark'</t>
  </si>
  <si>
    <t>'Jaylen Bacon'</t>
  </si>
  <si>
    <t>'10.31'</t>
  </si>
  <si>
    <t>'10.305'</t>
  </si>
  <si>
    <t>'Marqueze Washington'</t>
  </si>
  <si>
    <t>'10.310'</t>
  </si>
  <si>
    <t>'Nick Gray'</t>
  </si>
  <si>
    <t>'Nicholas Taylor'</t>
  </si>
  <si>
    <t>'Utah Valley'</t>
  </si>
  <si>
    <t>'Edward Clarke'</t>
  </si>
  <si>
    <t>'10.351'</t>
  </si>
  <si>
    <t>'Kyree King'</t>
  </si>
  <si>
    <t>'10.354'</t>
  </si>
  <si>
    <t>'Brandon Carnes'</t>
  </si>
  <si>
    <t>'Tadashi Pinder'</t>
  </si>
  <si>
    <t>'10.42'</t>
  </si>
  <si>
    <t>'10.411'</t>
  </si>
  <si>
    <t>'Micah Larkins'</t>
  </si>
  <si>
    <t>'10.420'</t>
  </si>
  <si>
    <t>'Parker Bluth'</t>
  </si>
  <si>
    <t>'Amir James'</t>
  </si>
  <si>
    <t>'Tinashe Mutanga'</t>
  </si>
  <si>
    <t>'10.60'</t>
  </si>
  <si>
    <t>'Christopher Belcher'</t>
  </si>
  <si>
    <t>'10.71'</t>
  </si>
  <si>
    <t>'Nathan Strother'</t>
  </si>
  <si>
    <t>'45.07'</t>
  </si>
  <si>
    <t>'Arman Hall'</t>
  </si>
  <si>
    <t>'Michael Cherry'</t>
  </si>
  <si>
    <t>'45.27'</t>
  </si>
  <si>
    <t>'Marcus Chambers'</t>
  </si>
  <si>
    <t>'Najee Glass'</t>
  </si>
  <si>
    <t>'45.31'</t>
  </si>
  <si>
    <t>'Fitzroy Dunkley'</t>
  </si>
  <si>
    <t>'Kunle Fasasi'</t>
  </si>
  <si>
    <t>'Ricky Morgan Jr'</t>
  </si>
  <si>
    <t>'45.67'</t>
  </si>
  <si>
    <t>'Kahmari Montgomery'</t>
  </si>
  <si>
    <t>'45.801'</t>
  </si>
  <si>
    <t>'Jermaine Griffith'</t>
  </si>
  <si>
    <t>'Cody Rush'</t>
  </si>
  <si>
    <t>'45.98'</t>
  </si>
  <si>
    <t>'45.973'</t>
  </si>
  <si>
    <t>'My''Lik Kerley'</t>
  </si>
  <si>
    <t>'45.978'</t>
  </si>
  <si>
    <t>'Fred Kerley'</t>
  </si>
  <si>
    <t>'45.99'</t>
  </si>
  <si>
    <t>'Wil London'</t>
  </si>
  <si>
    <t>'Alfred Larry'</t>
  </si>
  <si>
    <t>'Jesse White'</t>
  </si>
  <si>
    <t>'Elbert Rogers'</t>
  </si>
  <si>
    <t>'46.312'</t>
  </si>
  <si>
    <t>'Mar''yea Harris'</t>
  </si>
  <si>
    <t>'46.317'</t>
  </si>
  <si>
    <t>'George Caddick'</t>
  </si>
  <si>
    <t>'Ceo Ways'</t>
  </si>
  <si>
    <t>'46.52'</t>
  </si>
  <si>
    <t>'Zack Bilderback'</t>
  </si>
  <si>
    <t>'46.82'</t>
  </si>
  <si>
    <t>'Obi Igbokwe'</t>
  </si>
  <si>
    <t>'46.93'</t>
  </si>
  <si>
    <t>'46.921'</t>
  </si>
  <si>
    <t>'Lamar Bruton'</t>
  </si>
  <si>
    <t>'46.926'</t>
  </si>
  <si>
    <t>'Nicholas Parks'</t>
  </si>
  <si>
    <t>'47.56'</t>
  </si>
  <si>
    <t>'Donavan Brazier'</t>
  </si>
  <si>
    <t>'1:45.07'</t>
  </si>
  <si>
    <t>'Brandon McBride'</t>
  </si>
  <si>
    <t>'1:45.48'</t>
  </si>
  <si>
    <t>'Eliud Rutto'</t>
  </si>
  <si>
    <t>'1:46.15'</t>
  </si>
  <si>
    <t>'Isaiah Harris'</t>
  </si>
  <si>
    <t>'1:46.24'</t>
  </si>
  <si>
    <t>'Sampson Laari'</t>
  </si>
  <si>
    <t>'1:46.44'</t>
  </si>
  <si>
    <t>'Chris Sanders'</t>
  </si>
  <si>
    <t>'1:46.52'</t>
  </si>
  <si>
    <t>'Jonah Koech'</t>
  </si>
  <si>
    <t>'1:46.53'</t>
  </si>
  <si>
    <t>'Joseph White'</t>
  </si>
  <si>
    <t>'Daniel Kuhn'</t>
  </si>
  <si>
    <t>'1:47.20'</t>
  </si>
  <si>
    <t>'Holland Sherrer'</t>
  </si>
  <si>
    <t>'1:47.34'</t>
  </si>
  <si>
    <t>'Shaquille Walker'</t>
  </si>
  <si>
    <t>'1:47.45'</t>
  </si>
  <si>
    <t>'Hector Hernandez'</t>
  </si>
  <si>
    <t>'1:47.47'</t>
  </si>
  <si>
    <t>'Robert Heppenstall'</t>
  </si>
  <si>
    <t>'Nick Hartle'</t>
  </si>
  <si>
    <t>'1:47.74'</t>
  </si>
  <si>
    <t>'Mitch Hechsel'</t>
  </si>
  <si>
    <t>'1:48.42'</t>
  </si>
  <si>
    <t>'Patrick Joseph'</t>
  </si>
  <si>
    <t>'1:48.57'</t>
  </si>
  <si>
    <t>'Ryan Thomas'</t>
  </si>
  <si>
    <t>'1:48.79'</t>
  </si>
  <si>
    <t>'Jesse Garn'</t>
  </si>
  <si>
    <t>'Binghamton'</t>
  </si>
  <si>
    <t>'1:49.10'</t>
  </si>
  <si>
    <t>'Brian Bell'</t>
  </si>
  <si>
    <t>'1:50.64'</t>
  </si>
  <si>
    <t>'Carter Lilly'</t>
  </si>
  <si>
    <t>'1:50.84'</t>
  </si>
  <si>
    <t>'Christian Harrison'</t>
  </si>
  <si>
    <t>'1:51.67'</t>
  </si>
  <si>
    <t>'Clay Lambourne'</t>
  </si>
  <si>
    <t>'1:52.31'</t>
  </si>
  <si>
    <t>'Robert Uhr'</t>
  </si>
  <si>
    <t>'1:53.41'</t>
  </si>
  <si>
    <t>'Austin Mudd'</t>
  </si>
  <si>
    <t>'1:53.51'</t>
  </si>
  <si>
    <t>'Eric Futch'</t>
  </si>
  <si>
    <t>'49.07'</t>
  </si>
  <si>
    <t>'Kenny Selmon'</t>
  </si>
  <si>
    <t>'49.31'</t>
  </si>
  <si>
    <t>'Robert Grant'</t>
  </si>
  <si>
    <t>'49.36'</t>
  </si>
  <si>
    <t>'TJ Holmes'</t>
  </si>
  <si>
    <t>'49.70'</t>
  </si>
  <si>
    <t>'Taylor McLaughlin'</t>
  </si>
  <si>
    <t>'49.73'</t>
  </si>
  <si>
    <t>'Rai Benjamin'</t>
  </si>
  <si>
    <t>'Desmond Palmer'</t>
  </si>
  <si>
    <t>'Mica-Jonathan Petit-Homme'</t>
  </si>
  <si>
    <t>'Jussi Kanervo'</t>
  </si>
  <si>
    <t>'50.64'</t>
  </si>
  <si>
    <t>'Cam Viney'</t>
  </si>
  <si>
    <t>'50.73'</t>
  </si>
  <si>
    <t>'Obokhare Ikpefan'</t>
  </si>
  <si>
    <t>'50.82'</t>
  </si>
  <si>
    <t>'CJ Allen'</t>
  </si>
  <si>
    <t>'Larry Donald'</t>
  </si>
  <si>
    <t>'50.96'</t>
  </si>
  <si>
    <t>'Michael Williams'</t>
  </si>
  <si>
    <t>'East Tenn. St.'</t>
  </si>
  <si>
    <t>'51.02'</t>
  </si>
  <si>
    <t>'51.020'</t>
  </si>
  <si>
    <t>'Javonte Lipsey'</t>
  </si>
  <si>
    <t>'Sean Pille'</t>
  </si>
  <si>
    <t>'51.61'</t>
  </si>
  <si>
    <t>'Derek Jones'</t>
  </si>
  <si>
    <t>'52.27'</t>
  </si>
  <si>
    <t>'Antonio Blanks'</t>
  </si>
  <si>
    <t>'52.57'</t>
  </si>
  <si>
    <t>'AJ Boully'</t>
  </si>
  <si>
    <t>'52.67'</t>
  </si>
  <si>
    <t>'Ben Thiel'</t>
  </si>
  <si>
    <t>'52.82'</t>
  </si>
  <si>
    <t>'Maor Seged'</t>
  </si>
  <si>
    <t>'Mitch Wolff'</t>
  </si>
  <si>
    <t>'53.72'</t>
  </si>
  <si>
    <t>'JW Smith'</t>
  </si>
  <si>
    <t>'20.17'</t>
  </si>
  <si>
    <t>'Brendon Rodney'</t>
  </si>
  <si>
    <t>'-0.2');</t>
  </si>
  <si>
    <t>'Renard Howell'</t>
  </si>
  <si>
    <t>'Julius Morris'</t>
  </si>
  <si>
    <t>'20.65'</t>
  </si>
  <si>
    <t>'20.70'</t>
  </si>
  <si>
    <t>'20.721'</t>
  </si>
  <si>
    <t>'Mustaqeem Williams'</t>
  </si>
  <si>
    <t>'20.722'</t>
  </si>
  <si>
    <t>'Kahlil Henderson'</t>
  </si>
  <si>
    <t>'20.78'</t>
  </si>
  <si>
    <t>'Ahmed Ali'</t>
  </si>
  <si>
    <t>'Ncincilili Titi'</t>
  </si>
  <si>
    <t>'20.88'</t>
  </si>
  <si>
    <t>'Terrell Smith'</t>
  </si>
  <si>
    <t>'Leshon Collins'</t>
  </si>
  <si>
    <t>'20.97'</t>
  </si>
  <si>
    <t>'20.98'</t>
  </si>
  <si>
    <t>'Reggie Lewis'</t>
  </si>
  <si>
    <t>'21.06'</t>
  </si>
  <si>
    <t>'Sam Watts'</t>
  </si>
  <si>
    <t>'21.09'</t>
  </si>
  <si>
    <t>'21.95'</t>
  </si>
  <si>
    <t>'James Harrington'</t>
  </si>
  <si>
    <t>'3:02.78'</t>
  </si>
  <si>
    <t>'3:03.31'</t>
  </si>
  <si>
    <t>'3:03.72'</t>
  </si>
  <si>
    <t>'3:04.56'</t>
  </si>
  <si>
    <t>'3:05.16'</t>
  </si>
  <si>
    <t>'3:05.17'</t>
  </si>
  <si>
    <t>'3:05.21'</t>
  </si>
  <si>
    <t>'3:05.61'</t>
  </si>
  <si>
    <t>'3:05.95'</t>
  </si>
  <si>
    <t>'3:05.99'</t>
  </si>
  <si>
    <t>'3:06.41'</t>
  </si>
  <si>
    <t>'3:06.50'</t>
  </si>
  <si>
    <t>'3:06.494'</t>
  </si>
  <si>
    <t>'3:06.500'</t>
  </si>
  <si>
    <t>'3:06.62'</t>
  </si>
  <si>
    <t>'3:06.95'</t>
  </si>
  <si>
    <t>'3:07.31'</t>
  </si>
  <si>
    <t>'3:07.71'</t>
  </si>
  <si>
    <t>'3:07.97'</t>
  </si>
  <si>
    <t>'3:08.69'</t>
  </si>
  <si>
    <t>'3:09.30'</t>
  </si>
  <si>
    <t>'3:11.44'</t>
  </si>
  <si>
    <t>'3:11.55'</t>
  </si>
  <si>
    <t>insert into MENS_4x1_FINAL_2016 (PLACE</t>
  </si>
  <si>
    <t>'38.42'</t>
  </si>
  <si>
    <t>'38.44'</t>
  </si>
  <si>
    <t>'39.90'</t>
  </si>
  <si>
    <t>insert into MENS_1500M_FINAL_2016 (PLACE</t>
  </si>
  <si>
    <t>'3:36.38'</t>
  </si>
  <si>
    <t>'3:38.06'</t>
  </si>
  <si>
    <t>'3:38.35'</t>
  </si>
  <si>
    <t>'3:40.67'</t>
  </si>
  <si>
    <t>'3:40.84'</t>
  </si>
  <si>
    <t>'3:41.71'</t>
  </si>
  <si>
    <t>'3:43.23'</t>
  </si>
  <si>
    <t>'3:43.84'</t>
  </si>
  <si>
    <t>'3:50.00'</t>
  </si>
  <si>
    <t>'3:53.80'</t>
  </si>
  <si>
    <t>'4:03.80'</t>
  </si>
  <si>
    <t>insert into MENS_3000M_SC_FINAL_2016 (PLACE</t>
  </si>
  <si>
    <t>'8:27.16'</t>
  </si>
  <si>
    <t>'8:30.67'</t>
  </si>
  <si>
    <t>'8:30.71'</t>
  </si>
  <si>
    <t>'8:34.69'</t>
  </si>
  <si>
    <t>'8:36.73'</t>
  </si>
  <si>
    <t>'8:38.26'</t>
  </si>
  <si>
    <t>'8:42.26'</t>
  </si>
  <si>
    <t>'8:43.81'</t>
  </si>
  <si>
    <t>'8:46.15'</t>
  </si>
  <si>
    <t>'8:47.70'</t>
  </si>
  <si>
    <t>'8:48.86'</t>
  </si>
  <si>
    <t>'8:55.58'</t>
  </si>
  <si>
    <t>'9:14.56'</t>
  </si>
  <si>
    <t>insert into MENS_110H_FINAL_2016 (PLACE</t>
  </si>
  <si>
    <t>insert into MENS_100M_FINAL_2016 (PLACE</t>
  </si>
  <si>
    <t>'-2.3'</t>
  </si>
  <si>
    <t>'10.253'</t>
  </si>
  <si>
    <t>'10.257'</t>
  </si>
  <si>
    <t>'12.05'</t>
  </si>
  <si>
    <t>insert into MENS_400M_FINAL_2016 (PLACE</t>
  </si>
  <si>
    <t>'44.82'</t>
  </si>
  <si>
    <t>'45.06'</t>
  </si>
  <si>
    <t>'45.11'</t>
  </si>
  <si>
    <t>'46.10'</t>
  </si>
  <si>
    <t>'46.63'</t>
  </si>
  <si>
    <t>insert into MENS_800M_FINAL_2016 (PLACE</t>
  </si>
  <si>
    <t>'1:43.55'</t>
  </si>
  <si>
    <t>'1:44.50'</t>
  </si>
  <si>
    <t>'1:45.17'</t>
  </si>
  <si>
    <t>'1:45.76'</t>
  </si>
  <si>
    <t>'1:47.15'</t>
  </si>
  <si>
    <t>'1:48.54'</t>
  </si>
  <si>
    <t>insert into MENS_400H_FINAL_2016 (PLACE</t>
  </si>
  <si>
    <t>'48.91'</t>
  </si>
  <si>
    <t>'49.56'</t>
  </si>
  <si>
    <t>'49.62'</t>
  </si>
  <si>
    <t>'49.74'</t>
  </si>
  <si>
    <t>'52.11'</t>
  </si>
  <si>
    <t>insert into MENS_200M_FINAL_2016 (PLACE</t>
  </si>
  <si>
    <t>'-0.2'</t>
  </si>
  <si>
    <t>'20.543'</t>
  </si>
  <si>
    <t>'20.544'</t>
  </si>
  <si>
    <t>insert into MENS_5K_FINAL_2016 (PLACE</t>
  </si>
  <si>
    <t>'Edward Cheserek'</t>
  </si>
  <si>
    <t>'13:25.59'</t>
  </si>
  <si>
    <t>'Sean McGorty'</t>
  </si>
  <si>
    <t>'13:26.10'</t>
  </si>
  <si>
    <t>'Patrick Tiernan'</t>
  </si>
  <si>
    <t>'13:27.07'</t>
  </si>
  <si>
    <t>'Thomas Curtin'</t>
  </si>
  <si>
    <t>'13:27.64'</t>
  </si>
  <si>
    <t>'Morgan McDonald'</t>
  </si>
  <si>
    <t>'13:29.79'</t>
  </si>
  <si>
    <t>'Grant Fisher'</t>
  </si>
  <si>
    <t>'13:30.13'</t>
  </si>
  <si>
    <t>'Ryan Walling'</t>
  </si>
  <si>
    <t>'13:31.30'</t>
  </si>
  <si>
    <t>'Patrick Corona'</t>
  </si>
  <si>
    <t>'13:31.66'</t>
  </si>
  <si>
    <t>'William Kincaid'</t>
  </si>
  <si>
    <t>'13:32.49'</t>
  </si>
  <si>
    <t>'Justyn Knight'</t>
  </si>
  <si>
    <t>'13:40.40'</t>
  </si>
  <si>
    <t>'Cerake Geberkidane'</t>
  </si>
  <si>
    <t>'13:53.70'</t>
  </si>
  <si>
    <t>'Arse''ne Guillorel'</t>
  </si>
  <si>
    <t>'13:53.85'</t>
  </si>
  <si>
    <t>'Colby Gilbert'</t>
  </si>
  <si>
    <t>'13:54.45'</t>
  </si>
  <si>
    <t>'Morgan Pearson'</t>
  </si>
  <si>
    <t>'13:54.99'</t>
  </si>
  <si>
    <t>'Tony Smoragiewicz'</t>
  </si>
  <si>
    <t>'13:55.19'</t>
  </si>
  <si>
    <t>'Vegard Oelstad'</t>
  </si>
  <si>
    <t>'13:55.66'</t>
  </si>
  <si>
    <t>'Lawrence Kipkoech'</t>
  </si>
  <si>
    <t>'14:00.90'</t>
  </si>
  <si>
    <t>'Jake Leingang'</t>
  </si>
  <si>
    <t>'14:01.30'</t>
  </si>
  <si>
    <t>'Rory Linkletter'</t>
  </si>
  <si>
    <t>'14:06.62'</t>
  </si>
  <si>
    <t>'Chartt Miller'</t>
  </si>
  <si>
    <t>'14:09.84'</t>
  </si>
  <si>
    <t>'Amon Terer'</t>
  </si>
  <si>
    <t>'14:12.54'</t>
  </si>
  <si>
    <t>'Thomas Awad'</t>
  </si>
  <si>
    <t>'14:21.06'</t>
  </si>
  <si>
    <t>'Steven Flynn'</t>
  </si>
  <si>
    <t>'14:28.08'</t>
  </si>
  <si>
    <t>'James Dwyer'</t>
  </si>
  <si>
    <t>'14:44.14'</t>
  </si>
  <si>
    <t>insert into MENS_4x4_FINAL_2016 (PLACE</t>
  </si>
  <si>
    <t>'3:00.69'</t>
  </si>
  <si>
    <t>'3:01.12'</t>
  </si>
  <si>
    <t>'3:03.39'</t>
  </si>
  <si>
    <t>'3:03.94'</t>
  </si>
  <si>
    <t>'3:04.75'</t>
  </si>
  <si>
    <t>'3:06.25'</t>
  </si>
  <si>
    <t>'3:06.27'</t>
  </si>
  <si>
    <t>insert into MENS_10K_FINAL_2016 (PLACE</t>
  </si>
  <si>
    <t>'29:09.57'</t>
  </si>
  <si>
    <t>'Futsum Zienasellassie'</t>
  </si>
  <si>
    <t>'29:10.68'</t>
  </si>
  <si>
    <t>'Gabe Gonzalez'</t>
  </si>
  <si>
    <t>'29:11.09'</t>
  </si>
  <si>
    <t>'Pierce Murphy'</t>
  </si>
  <si>
    <t>'29:12.49'</t>
  </si>
  <si>
    <t>'Reid Buchanan'</t>
  </si>
  <si>
    <t>'29:13.40'</t>
  </si>
  <si>
    <t>'Jacob Thomson'</t>
  </si>
  <si>
    <t>'29:13.73'</t>
  </si>
  <si>
    <t>'Luis Vargas'</t>
  </si>
  <si>
    <t>'29:18.40'</t>
  </si>
  <si>
    <t>'Erik Peterson'</t>
  </si>
  <si>
    <t>'29:23.48'</t>
  </si>
  <si>
    <t>'29:24.69'</t>
  </si>
  <si>
    <t>'Colin Bennie'</t>
  </si>
  <si>
    <t>'29:26.54'</t>
  </si>
  <si>
    <t>'29:28.87'</t>
  </si>
  <si>
    <t>'Lane Werley'</t>
  </si>
  <si>
    <t>'29:29.14'</t>
  </si>
  <si>
    <t>'Luke Traynor'</t>
  </si>
  <si>
    <t>'29:33.54'</t>
  </si>
  <si>
    <t>'Ben Flanagan'</t>
  </si>
  <si>
    <t>'29:35.85'</t>
  </si>
  <si>
    <t>'Shaun Thompson'</t>
  </si>
  <si>
    <t>'29:37.41'</t>
  </si>
  <si>
    <t>'Connor McMillan'</t>
  </si>
  <si>
    <t>'29:40.65'</t>
  </si>
  <si>
    <t>'Reed Fischer'</t>
  </si>
  <si>
    <t>'29.41.47'</t>
  </si>
  <si>
    <t>'Antibahs Kosgei'</t>
  </si>
  <si>
    <t>'29:42.89'</t>
  </si>
  <si>
    <t>'Jonathan Green'</t>
  </si>
  <si>
    <t>'29:44.42'</t>
  </si>
  <si>
    <t>'George Parsons'</t>
  </si>
  <si>
    <t>'29:48.76'</t>
  </si>
  <si>
    <t>'Charles Mathenge'</t>
  </si>
  <si>
    <t>'31:11.02'</t>
  </si>
  <si>
    <t>'Ryan Rutherford'</t>
  </si>
  <si>
    <t>'31:34.05'</t>
  </si>
  <si>
    <t>'Tyler King'</t>
  </si>
  <si>
    <t>'32:13.48'</t>
  </si>
  <si>
    <t>'Philo Germano'</t>
  </si>
  <si>
    <t>'38.65'</t>
  </si>
  <si>
    <t>'38.78'</t>
  </si>
  <si>
    <t>'39.39'</t>
  </si>
  <si>
    <t>'39.667'</t>
  </si>
  <si>
    <t>'39.670'</t>
  </si>
  <si>
    <t>'39.76'</t>
  </si>
  <si>
    <t>'39.757'</t>
  </si>
  <si>
    <t>'39.759'</t>
  </si>
  <si>
    <t>'39.80'</t>
  </si>
  <si>
    <t>'39.82'</t>
  </si>
  <si>
    <t>'39.87'</t>
  </si>
  <si>
    <t>'40.06'</t>
  </si>
  <si>
    <t>'41.00'</t>
  </si>
  <si>
    <t>'41.38'</t>
  </si>
  <si>
    <t>'41.46'</t>
  </si>
  <si>
    <t>'3:40.44'</t>
  </si>
  <si>
    <t>'3:40.81'</t>
  </si>
  <si>
    <t>'Johnny Gregorek'</t>
  </si>
  <si>
    <t>'3:40.89'</t>
  </si>
  <si>
    <t>'Graham Crawford'</t>
  </si>
  <si>
    <t>'3:40.91'</t>
  </si>
  <si>
    <t>'3:40.905'</t>
  </si>
  <si>
    <t>'Chad Noelle'</t>
  </si>
  <si>
    <t>'3:40.909'</t>
  </si>
  <si>
    <t>'Cristian Soratos'</t>
  </si>
  <si>
    <t>'Montana State'</t>
  </si>
  <si>
    <t>'3:41.15'</t>
  </si>
  <si>
    <t>'3:41.42'</t>
  </si>
  <si>
    <t>'Robby Creese'</t>
  </si>
  <si>
    <t>'3:42.09'</t>
  </si>
  <si>
    <t>'3:42.22'</t>
  </si>
  <si>
    <t>'Zach Perkins'</t>
  </si>
  <si>
    <t>'3:45.63'</t>
  </si>
  <si>
    <t>'Daniel Winn'</t>
  </si>
  <si>
    <t>'3:45.78'</t>
  </si>
  <si>
    <t>'Kyle Graves'</t>
  </si>
  <si>
    <t>'3:45.94'</t>
  </si>
  <si>
    <t>'Peter Callahan'</t>
  </si>
  <si>
    <t>'3:46.19'</t>
  </si>
  <si>
    <t>'Robert Denault'</t>
  </si>
  <si>
    <t>'3:46.22'</t>
  </si>
  <si>
    <t>'Rorey Hunter'</t>
  </si>
  <si>
    <t>'Jakub Zivec'</t>
  </si>
  <si>
    <t>'Maryland'</t>
  </si>
  <si>
    <t>'3:46.82'</t>
  </si>
  <si>
    <t>'Trevor Gilley'</t>
  </si>
  <si>
    <t>'3:46.93'</t>
  </si>
  <si>
    <t>'Ben Saarel'</t>
  </si>
  <si>
    <t>'Cole Williams'</t>
  </si>
  <si>
    <t>'3:48.31'</t>
  </si>
  <si>
    <t>'Thomas Joyce'</t>
  </si>
  <si>
    <t>'3:48.43'</t>
  </si>
  <si>
    <t>'3:50.91'</t>
  </si>
  <si>
    <t>'3:56.35'</t>
  </si>
  <si>
    <t>'Advance'</t>
  </si>
  <si>
    <t>'Joe Hardy'</t>
  </si>
  <si>
    <t>'Anthony Rotich'</t>
  </si>
  <si>
    <t>'8:40.52'</t>
  </si>
  <si>
    <t>'Dylan Lafond'</t>
  </si>
  <si>
    <t>'8:41.11'</t>
  </si>
  <si>
    <t>'8:41.12'</t>
  </si>
  <si>
    <t>'Steve Flint'</t>
  </si>
  <si>
    <t>'8:41.18'</t>
  </si>
  <si>
    <t>'Brandon Doughty'</t>
  </si>
  <si>
    <t>'8:41.26'</t>
  </si>
  <si>
    <t>'Mark Parrish'</t>
  </si>
  <si>
    <t>'8:41.32'</t>
  </si>
  <si>
    <t>'Stanley Kebenei'</t>
  </si>
  <si>
    <t>'8:42.07'</t>
  </si>
  <si>
    <t>'8:42.24'</t>
  </si>
  <si>
    <t>'Ole Hesselbjerg'</t>
  </si>
  <si>
    <t>'8:42.52'</t>
  </si>
  <si>
    <t>'8:42.78'</t>
  </si>
  <si>
    <t>'Mike Hardy'</t>
  </si>
  <si>
    <t>'8:43.51'</t>
  </si>
  <si>
    <t>'8:43.53'</t>
  </si>
  <si>
    <t>'Tanguy Pepiot'</t>
  </si>
  <si>
    <t>'8:43.75'</t>
  </si>
  <si>
    <t>'8:44.89'</t>
  </si>
  <si>
    <t>'Ryan Gil'</t>
  </si>
  <si>
    <t>'8:46.62'</t>
  </si>
  <si>
    <t>'Jackson Neff'</t>
  </si>
  <si>
    <t>'8:52.20'</t>
  </si>
  <si>
    <t>'Stuart Robertson'</t>
  </si>
  <si>
    <t>'8:53.54'</t>
  </si>
  <si>
    <t>'Kyle King'</t>
  </si>
  <si>
    <t>'8:54.44'</t>
  </si>
  <si>
    <t>'John Prizzi'</t>
  </si>
  <si>
    <t>'New Hampshire'</t>
  </si>
  <si>
    <t>'8:55.66'</t>
  </si>
  <si>
    <t>'Tripp Hurt'</t>
  </si>
  <si>
    <t>'8:56.01'</t>
  </si>
  <si>
    <t>'Meron Simon'</t>
  </si>
  <si>
    <t>'8:56.57'</t>
  </si>
  <si>
    <t>'Trac Norris'</t>
  </si>
  <si>
    <t>'8:57.37'</t>
  </si>
  <si>
    <t>'Connor Winter'</t>
  </si>
  <si>
    <t>'9:04.37'</t>
  </si>
  <si>
    <t>'Emil Blomberg'</t>
  </si>
  <si>
    <t>'Omar McLeod'</t>
  </si>
  <si>
    <t>'13.08'</t>
  </si>
  <si>
    <t>'2.6');</t>
  </si>
  <si>
    <t>'Johnathan Cabral'</t>
  </si>
  <si>
    <t>'Justin Johnson'</t>
  </si>
  <si>
    <t>'13.52'</t>
  </si>
  <si>
    <t>'13.56'</t>
  </si>
  <si>
    <t>'13.557'</t>
  </si>
  <si>
    <t>'13.559'</t>
  </si>
  <si>
    <t>'Spencer Dunkerley-Offor'</t>
  </si>
  <si>
    <t>'Cameron Hall'</t>
  </si>
  <si>
    <t>'13.63'</t>
  </si>
  <si>
    <t>'Joshua Thompson'</t>
  </si>
  <si>
    <t>'David Kendziera'</t>
  </si>
  <si>
    <t>'Donald II Pollitt'</t>
  </si>
  <si>
    <t>'Matthew Viverette'</t>
  </si>
  <si>
    <t>'13.688'</t>
  </si>
  <si>
    <t>'13.690'</t>
  </si>
  <si>
    <t>'Christian Cook'</t>
  </si>
  <si>
    <t>'Artie Burns'</t>
  </si>
  <si>
    <t>'13.83'</t>
  </si>
  <si>
    <t>'Robert Semien'</t>
  </si>
  <si>
    <t>'Marquis Morris'</t>
  </si>
  <si>
    <t>'Donovan Robertson'</t>
  </si>
  <si>
    <t>'Michael Prejean'</t>
  </si>
  <si>
    <t>'14.20'</t>
  </si>
  <si>
    <t>'William Taylor'</t>
  </si>
  <si>
    <t>'14.44'</t>
  </si>
  <si>
    <t>'Trayvon Bromell'</t>
  </si>
  <si>
    <t>'9.90'</t>
  </si>
  <si>
    <t>'1.7');</t>
  </si>
  <si>
    <t>'Andre De Grasse'</t>
  </si>
  <si>
    <t>'10.032'</t>
  </si>
  <si>
    <t>'Kolby Listenbee'</t>
  </si>
  <si>
    <t>'Kendal Williams'</t>
  </si>
  <si>
    <t>'10.062'</t>
  </si>
  <si>
    <t>'10.067'</t>
  </si>
  <si>
    <t>'Clayton Vaughn'</t>
  </si>
  <si>
    <t>'10.085'</t>
  </si>
  <si>
    <t>'Quentin Butler'</t>
  </si>
  <si>
    <t>'10.086'</t>
  </si>
  <si>
    <t>'Beejay Lee'</t>
  </si>
  <si>
    <t>'Aaron Ernest'</t>
  </si>
  <si>
    <t>'Tremayne Acy'</t>
  </si>
  <si>
    <t>'10.173'</t>
  </si>
  <si>
    <t>'Dedric Dukes'</t>
  </si>
  <si>
    <t>'10.177'</t>
  </si>
  <si>
    <t>'Jalen Miller'</t>
  </si>
  <si>
    <t>'10.215'</t>
  </si>
  <si>
    <t>'Carl Horsley'</t>
  </si>
  <si>
    <t>'10.219'</t>
  </si>
  <si>
    <t>'Shavez Hart'</t>
  </si>
  <si>
    <t>'Maurice Eaddy'</t>
  </si>
  <si>
    <t>'Ryan Billian'</t>
  </si>
  <si>
    <t>'William Buckley'</t>
  </si>
  <si>
    <t>'Appalachian State'</t>
  </si>
  <si>
    <t>'Drew Duggans'</t>
  </si>
  <si>
    <t>'Cameron Hudson'</t>
  </si>
  <si>
    <t>'Vernon Norwood'</t>
  </si>
  <si>
    <t>'45.42'</t>
  </si>
  <si>
    <t>'Deon Lendore'</t>
  </si>
  <si>
    <t>'45.43'</t>
  </si>
  <si>
    <t>'45.426'</t>
  </si>
  <si>
    <t>'45.430'</t>
  </si>
  <si>
    <t>'45.49'</t>
  </si>
  <si>
    <t>'45.483'</t>
  </si>
  <si>
    <t>'45.486'</t>
  </si>
  <si>
    <t>'DJ Zahn'</t>
  </si>
  <si>
    <t>'45.87'</t>
  </si>
  <si>
    <t>'Steven Gayle'</t>
  </si>
  <si>
    <t>'46.02'</t>
  </si>
  <si>
    <t>'Christopher Giesting'</t>
  </si>
  <si>
    <t>'46.03'</t>
  </si>
  <si>
    <t>'46.19'</t>
  </si>
  <si>
    <t>'Payton Hazzard'</t>
  </si>
  <si>
    <t>'46.42'</t>
  </si>
  <si>
    <t>'Chidi Okezie'</t>
  </si>
  <si>
    <t>'46.513'</t>
  </si>
  <si>
    <t>'Bralon Taplin'</t>
  </si>
  <si>
    <t>'46.514'</t>
  </si>
  <si>
    <t>'Cole Lambourne'</t>
  </si>
  <si>
    <t>'46.54'</t>
  </si>
  <si>
    <t>'LaMar Bruton'</t>
  </si>
  <si>
    <t>'46.55'</t>
  </si>
  <si>
    <t>'Cameron Glasgow'</t>
  </si>
  <si>
    <t>'46.72'</t>
  </si>
  <si>
    <t>'46.715'</t>
  </si>
  <si>
    <t>'46.717'</t>
  </si>
  <si>
    <t>'Anderson Devonish'</t>
  </si>
  <si>
    <t>'46.720'</t>
  </si>
  <si>
    <t>'Ricky Morgan'</t>
  </si>
  <si>
    <t>'46.75'</t>
  </si>
  <si>
    <t>'47.22'</t>
  </si>
  <si>
    <t>'Korey Thieleke'</t>
  </si>
  <si>
    <t>'Devan Spann'</t>
  </si>
  <si>
    <t>'47.87'</t>
  </si>
  <si>
    <t>'Edward Kemboi'</t>
  </si>
  <si>
    <t>'1:45.58'</t>
  </si>
  <si>
    <t>'1:45.95'</t>
  </si>
  <si>
    <t>'Collins Kibet'</t>
  </si>
  <si>
    <t>'1:47.11'</t>
  </si>
  <si>
    <t>'1:47.29'</t>
  </si>
  <si>
    <t>'Goaner Deng'</t>
  </si>
  <si>
    <t>'1:47.32'</t>
  </si>
  <si>
    <t>'1:47.33'</t>
  </si>
  <si>
    <t>'Jesse Jorgensen'</t>
  </si>
  <si>
    <t>'1:47.68'</t>
  </si>
  <si>
    <t>'Andres Arroyo'</t>
  </si>
  <si>
    <t>'1:48.08'</t>
  </si>
  <si>
    <t>'Dylan Capwell'</t>
  </si>
  <si>
    <t>'Brandon Moore'</t>
  </si>
  <si>
    <t>'Charles Grethen'</t>
  </si>
  <si>
    <t>'1:48.67'</t>
  </si>
  <si>
    <t>'1:48.665'</t>
  </si>
  <si>
    <t>'Robert Ford'</t>
  </si>
  <si>
    <t>'Harry Fisher'</t>
  </si>
  <si>
    <t>'Wyoming'</t>
  </si>
  <si>
    <t>'1:49.01'</t>
  </si>
  <si>
    <t>'Josh Hernandez'</t>
  </si>
  <si>
    <t>'1:49.61'</t>
  </si>
  <si>
    <t>'Chris Low'</t>
  </si>
  <si>
    <t>'1:49.72'</t>
  </si>
  <si>
    <t>'1:49.73'</t>
  </si>
  <si>
    <t>'Simon Greiner'</t>
  </si>
  <si>
    <t>'1:49.88'</t>
  </si>
  <si>
    <t>'Brandon Hazouri'</t>
  </si>
  <si>
    <t>'1:51.63'</t>
  </si>
  <si>
    <t>'Ryan Schnulle'</t>
  </si>
  <si>
    <t>'1:51.73'</t>
  </si>
  <si>
    <t>'1:52.98'</t>
  </si>
  <si>
    <t>'Michael Stigler'</t>
  </si>
  <si>
    <t>'48.88'</t>
  </si>
  <si>
    <t>'Quincy Downing'</t>
  </si>
  <si>
    <t>'49.632'</t>
  </si>
  <si>
    <t>'Jordin Andrade'</t>
  </si>
  <si>
    <t>'Gregory Coleman'</t>
  </si>
  <si>
    <t>'49.97'</t>
  </si>
  <si>
    <t>'50.28'</t>
  </si>
  <si>
    <t>'Scottie Hearn'</t>
  </si>
  <si>
    <t>'50.29'</t>
  </si>
  <si>
    <t>'50.282'</t>
  </si>
  <si>
    <t>'50.284'</t>
  </si>
  <si>
    <t>'50.31'</t>
  </si>
  <si>
    <t>'50.39'</t>
  </si>
  <si>
    <t>'Drew Branch'</t>
  </si>
  <si>
    <t>'50.40'</t>
  </si>
  <si>
    <t>'Drew Wiseman'</t>
  </si>
  <si>
    <t>'51.16'</t>
  </si>
  <si>
    <t>'51.31'</t>
  </si>
  <si>
    <t>'51.38'</t>
  </si>
  <si>
    <t>'51.39'</t>
  </si>
  <si>
    <t>'Keyunta Hayes'</t>
  </si>
  <si>
    <t>'51.68'</t>
  </si>
  <si>
    <t>'Josh Taylor'</t>
  </si>
  <si>
    <t>'Rilwan Alowonle'</t>
  </si>
  <si>
    <t>'51.79'</t>
  </si>
  <si>
    <t>'Mark Carlson'</t>
  </si>
  <si>
    <t>'51.83'</t>
  </si>
  <si>
    <t>'52.69'</t>
  </si>
  <si>
    <t>'Jurmarcus Shelvin'</t>
  </si>
  <si>
    <t>'53.36'</t>
  </si>
  <si>
    <t>'Dennis Pugh'</t>
  </si>
  <si>
    <t>'Florida A&amp;M'</t>
  </si>
  <si>
    <t>'53.66'</t>
  </si>
  <si>
    <t>'20.03'</t>
  </si>
  <si>
    <t>'20.023'</t>
  </si>
  <si>
    <t>'2.0');</t>
  </si>
  <si>
    <t>'20.028'</t>
  </si>
  <si>
    <t>'1.8');</t>
  </si>
  <si>
    <t>'Teray Smith'</t>
  </si>
  <si>
    <t>'Bryce Robinson'</t>
  </si>
  <si>
    <t>'Arthur Delaney'</t>
  </si>
  <si>
    <t>'20.72'</t>
  </si>
  <si>
    <t>'Timothy Faust'</t>
  </si>
  <si>
    <t>'20.81'</t>
  </si>
  <si>
    <t>'20.87'</t>
  </si>
  <si>
    <t>'Ricco Hall'</t>
  </si>
  <si>
    <t>'21.07'</t>
  </si>
  <si>
    <t>'21.33'</t>
  </si>
  <si>
    <t>'3:04.11'</t>
  </si>
  <si>
    <t>'3:04.73'</t>
  </si>
  <si>
    <t>'3:04.94'</t>
  </si>
  <si>
    <t>'3:05.15'</t>
  </si>
  <si>
    <t>'3:05.37'</t>
  </si>
  <si>
    <t>'3:05.39'</t>
  </si>
  <si>
    <t>'3:05.63'</t>
  </si>
  <si>
    <t>'3:05.73'</t>
  </si>
  <si>
    <t>'3:06.42'</t>
  </si>
  <si>
    <t>'3:06.73'</t>
  </si>
  <si>
    <t>'3:06.93'</t>
  </si>
  <si>
    <t>'3:07.62'</t>
  </si>
  <si>
    <t>'3:07.72'</t>
  </si>
  <si>
    <t>'3:08.36'</t>
  </si>
  <si>
    <t>'3:08.48'</t>
  </si>
  <si>
    <t>'3:08.51'</t>
  </si>
  <si>
    <t>'3:09.67'</t>
  </si>
  <si>
    <t>'3:09.86'</t>
  </si>
  <si>
    <t>'3:09.98'</t>
  </si>
  <si>
    <t>'3:10.53'</t>
  </si>
  <si>
    <t>'3:12.16'</t>
  </si>
  <si>
    <t>insert into MENS_4x1_FINAL_2015 (PLACE</t>
  </si>
  <si>
    <t>'38.62'</t>
  </si>
  <si>
    <t>'39.36'</t>
  </si>
  <si>
    <t>insert into MENS_1500M_FINAL_2015 (PLACE</t>
  </si>
  <si>
    <t>'3:54.96'</t>
  </si>
  <si>
    <t>'3:55.08'</t>
  </si>
  <si>
    <t>'3:55.12'</t>
  </si>
  <si>
    <t>'3:55.22'</t>
  </si>
  <si>
    <t>'3:55.36'</t>
  </si>
  <si>
    <t>'3:55.39'</t>
  </si>
  <si>
    <t>'3:55.60'</t>
  </si>
  <si>
    <t>'3:55.86'</t>
  </si>
  <si>
    <t>'3:55.93'</t>
  </si>
  <si>
    <t>'3:56.19'</t>
  </si>
  <si>
    <t>'3:56.30'</t>
  </si>
  <si>
    <t>'3:56.42'</t>
  </si>
  <si>
    <t>'3:56.76'</t>
  </si>
  <si>
    <t>insert into MENS_3000M_SC_FINAL_2015 (PLACE</t>
  </si>
  <si>
    <t>'8:33.90'</t>
  </si>
  <si>
    <t>'8:34.28'</t>
  </si>
  <si>
    <t>'8:36.09'</t>
  </si>
  <si>
    <t>'8:38.35'</t>
  </si>
  <si>
    <t>'8:42.34'</t>
  </si>
  <si>
    <t>'8:42.96'</t>
  </si>
  <si>
    <t>'8:43.77'</t>
  </si>
  <si>
    <t>'8:43.78'</t>
  </si>
  <si>
    <t>'8:54.80'</t>
  </si>
  <si>
    <t>'8:56.69'</t>
  </si>
  <si>
    <t>'8:57.30'</t>
  </si>
  <si>
    <t>insert into MENS_110H_FINAL_2015 (PLACE</t>
  </si>
  <si>
    <t>'13.01'</t>
  </si>
  <si>
    <t>'3.9'</t>
  </si>
  <si>
    <t>'13.22'</t>
  </si>
  <si>
    <t>'13.31'</t>
  </si>
  <si>
    <t>'13.34'</t>
  </si>
  <si>
    <t>'13.40'</t>
  </si>
  <si>
    <t>insert into MENS_100M_FINAL_2015 (PLACE</t>
  </si>
  <si>
    <t>'9.75'</t>
  </si>
  <si>
    <t>'2.7'</t>
  </si>
  <si>
    <t>'9.88'</t>
  </si>
  <si>
    <t>'10.029'</t>
  </si>
  <si>
    <t>insert into MENS_400M_FINAL_2015 (PLACE</t>
  </si>
  <si>
    <t>'45.97'</t>
  </si>
  <si>
    <t>'46.50'</t>
  </si>
  <si>
    <t>insert into MENS_800M_FINAL_2015 (PLACE</t>
  </si>
  <si>
    <t>'1:49.26'</t>
  </si>
  <si>
    <t>'1:49.36'</t>
  </si>
  <si>
    <t>'1:49.52'</t>
  </si>
  <si>
    <t>'1:49.74'</t>
  </si>
  <si>
    <t>'1:49.99'</t>
  </si>
  <si>
    <t>'1:50.11'</t>
  </si>
  <si>
    <t>'1:50.35'</t>
  </si>
  <si>
    <t>'1:50.67'</t>
  </si>
  <si>
    <t>insert into MENS_400H_FINAL_2015 (PLACE</t>
  </si>
  <si>
    <t>'48.84'</t>
  </si>
  <si>
    <t>'50.15'</t>
  </si>
  <si>
    <t>'50.20'</t>
  </si>
  <si>
    <t>'50.90'</t>
  </si>
  <si>
    <t>'51.57'</t>
  </si>
  <si>
    <t>insert into MENS_200M_FINAL_2015 (PLACE</t>
  </si>
  <si>
    <t>'19.58'</t>
  </si>
  <si>
    <t>'2.4'</t>
  </si>
  <si>
    <t>'19.86'</t>
  </si>
  <si>
    <t>'19.856'</t>
  </si>
  <si>
    <t>'19.858'</t>
  </si>
  <si>
    <t>insert into MENS_5K_FINAL_2015 (PLACE</t>
  </si>
  <si>
    <t>'13:48.67'</t>
  </si>
  <si>
    <t>'Eric Jenkins'</t>
  </si>
  <si>
    <t>'13:48.92'</t>
  </si>
  <si>
    <t>'Kemoy Campbell'</t>
  </si>
  <si>
    <t>'13:49.23'</t>
  </si>
  <si>
    <t>'Will Geoghegan'</t>
  </si>
  <si>
    <t>'13:49.35'</t>
  </si>
  <si>
    <t>'13:49.54'</t>
  </si>
  <si>
    <t>'13:50.96'</t>
  </si>
  <si>
    <t>'13:52.11'</t>
  </si>
  <si>
    <t>'13:53.63'</t>
  </si>
  <si>
    <t>'Erik Olson'</t>
  </si>
  <si>
    <t>'13:55.74'</t>
  </si>
  <si>
    <t>'13:55.81'</t>
  </si>
  <si>
    <t>'Weston Strum'</t>
  </si>
  <si>
    <t>'13:55.93'</t>
  </si>
  <si>
    <t>'14:00.35'</t>
  </si>
  <si>
    <t>'Collin Leibold'</t>
  </si>
  <si>
    <t>'14:10.21'</t>
  </si>
  <si>
    <t>'14:12.88'</t>
  </si>
  <si>
    <t>'Michael Clevenger'</t>
  </si>
  <si>
    <t>'14:13.44'</t>
  </si>
  <si>
    <t>'14:15.63'</t>
  </si>
  <si>
    <t>'14:21.10'</t>
  </si>
  <si>
    <t>'Ty McCormack'</t>
  </si>
  <si>
    <t>'14:26.63'</t>
  </si>
  <si>
    <t>'14:30.54'</t>
  </si>
  <si>
    <t>'Kirubel Erassa'</t>
  </si>
  <si>
    <t>'Jack Goodwin'</t>
  </si>
  <si>
    <t>insert into MENS_4x4_FINAL_2015 (PLACE</t>
  </si>
  <si>
    <t>'3:01.96'</t>
  </si>
  <si>
    <t>'3:02.48'</t>
  </si>
  <si>
    <t>'3:04.96'</t>
  </si>
  <si>
    <t>'3:05.35'</t>
  </si>
  <si>
    <t>'3:05.56'</t>
  </si>
  <si>
    <t>'3:05.91'</t>
  </si>
  <si>
    <t>'3:06.85'</t>
  </si>
  <si>
    <t>'3:07.10'</t>
  </si>
  <si>
    <t>insert into MENS_10K_FINAL_2015 (PLACE</t>
  </si>
  <si>
    <t>'28:58.92'</t>
  </si>
  <si>
    <t>'28:59.13'</t>
  </si>
  <si>
    <t>'Jason Witt'</t>
  </si>
  <si>
    <t>'29:04.58'</t>
  </si>
  <si>
    <t>'Craig Lutz'</t>
  </si>
  <si>
    <t>'29:11.17'</t>
  </si>
  <si>
    <t>'29:15.18'</t>
  </si>
  <si>
    <t>'Matt McElroy'</t>
  </si>
  <si>
    <t>'29:16.55'</t>
  </si>
  <si>
    <t>'Matt McClintock'</t>
  </si>
  <si>
    <t>'29:16.57'</t>
  </si>
  <si>
    <t>'Malachy Schrobilgen'</t>
  </si>
  <si>
    <t>'29:17.07'</t>
  </si>
  <si>
    <t>'Sam Pons'</t>
  </si>
  <si>
    <t>'29:17.54'</t>
  </si>
  <si>
    <t>'29:34.29'</t>
  </si>
  <si>
    <t>'Marc Scott'</t>
  </si>
  <si>
    <t>'29:37.18'</t>
  </si>
  <si>
    <t>'29:41.34'</t>
  </si>
  <si>
    <t>'Martin Hehir'</t>
  </si>
  <si>
    <t>'29:47.29'</t>
  </si>
  <si>
    <t>'Nate Jewkes'</t>
  </si>
  <si>
    <t>'29:51.74'</t>
  </si>
  <si>
    <t>'Dan Lennon'</t>
  </si>
  <si>
    <t>'29:55.69'</t>
  </si>
  <si>
    <t>'Spencer Gardner'</t>
  </si>
  <si>
    <t>'29:59.02'</t>
  </si>
  <si>
    <t>'Ryan Mahalsky'</t>
  </si>
  <si>
    <t>'Lehigh'</t>
  </si>
  <si>
    <t>'30:03.16'</t>
  </si>
  <si>
    <t>'Max Straneva'</t>
  </si>
  <si>
    <t>'30:06.94'</t>
  </si>
  <si>
    <t>'Ernest Kibet'</t>
  </si>
  <si>
    <t>'30:14.66'</t>
  </si>
  <si>
    <t>'Brandon Lord'</t>
  </si>
  <si>
    <t>'30:19.98'</t>
  </si>
  <si>
    <t>'Morsi Rayyan'</t>
  </si>
  <si>
    <t>'30:31.11'</t>
  </si>
  <si>
    <t>'Scott Fauble'</t>
  </si>
  <si>
    <t>'Glen Burkhardt'</t>
  </si>
  <si>
    <t>);</t>
  </si>
  <si>
    <t>) values (1</t>
  </si>
  <si>
    <t>) values (2</t>
  </si>
  <si>
    <t>) values (3</t>
  </si>
  <si>
    <t>) values (4</t>
  </si>
  <si>
    <t>) values (5</t>
  </si>
  <si>
    <t>) values (6</t>
  </si>
  <si>
    <t>) values (7</t>
  </si>
  <si>
    <t>) values (8</t>
  </si>
  <si>
    <t>) values (9</t>
  </si>
  <si>
    <t>) values (10</t>
  </si>
  <si>
    <t>) values (11</t>
  </si>
  <si>
    <t>) values (12</t>
  </si>
  <si>
    <t>) values (13</t>
  </si>
  <si>
    <t>) values (14</t>
  </si>
  <si>
    <t>) values (15</t>
  </si>
  <si>
    <t>) values (16</t>
  </si>
  <si>
    <t>) values (17</t>
  </si>
  <si>
    <t>) values (18</t>
  </si>
  <si>
    <t>) values (19</t>
  </si>
  <si>
    <t>) values (20</t>
  </si>
  <si>
    <t>) values (21</t>
  </si>
  <si>
    <t>) values (22</t>
  </si>
  <si>
    <t>) values (23</t>
  </si>
  <si>
    <t>) values (null</t>
  </si>
  <si>
    <t>) values (24</t>
  </si>
  <si>
    <t>PLACE</t>
  </si>
  <si>
    <t>;</t>
  </si>
  <si>
    <t>) values (25</t>
  </si>
  <si>
    <t>'0.6'</t>
  </si>
  <si>
    <t>'0.8'</t>
  </si>
  <si>
    <t>'-0.1'</t>
  </si>
  <si>
    <t>'-0.3'</t>
  </si>
  <si>
    <t>'1.2'</t>
  </si>
  <si>
    <t>'0'</t>
  </si>
  <si>
    <t>"HEAT(PL)") values (1</t>
  </si>
  <si>
    <t>"HEAT(PL)") values (2</t>
  </si>
  <si>
    <t>"HEAT(PL)") values (3</t>
  </si>
  <si>
    <t>"HEAT(PL)") values (4</t>
  </si>
  <si>
    <t>"HEAT(PL)") values (5</t>
  </si>
  <si>
    <t>"HEAT(PL)") values (7</t>
  </si>
  <si>
    <t>"HEAT(PL)") values (8</t>
  </si>
  <si>
    <t>"HEAT(PL)") values (9</t>
  </si>
  <si>
    <t>"HEAT(PL)") values (10</t>
  </si>
  <si>
    <t>"HEAT(PL)") values (11</t>
  </si>
  <si>
    <t>"HEAT(PL)") values (12</t>
  </si>
  <si>
    <t>"HEAT(PL)") values (14</t>
  </si>
  <si>
    <t>"HEAT(PL)") values (15</t>
  </si>
  <si>
    <t>"HEAT(PL)") values (16</t>
  </si>
  <si>
    <t>"HEAT(PL)") values (17</t>
  </si>
  <si>
    <t>"HEAT(PL)") values (18</t>
  </si>
  <si>
    <t>"HEAT(PL)") values (19</t>
  </si>
  <si>
    <t>"HEAT(PL)") values (20</t>
  </si>
  <si>
    <t>"HEAT(PL)") values (21</t>
  </si>
  <si>
    <t>"HEAT(PL)") values (22</t>
  </si>
  <si>
    <t>"HEAT(PL)") values (23</t>
  </si>
  <si>
    <t>"HEAT(PL)") values (24</t>
  </si>
  <si>
    <t>"HEAT(PL)") values (6</t>
  </si>
  <si>
    <t>"HEAT(PL)") values (13</t>
  </si>
  <si>
    <t>"HEAT(PL)") values (null</t>
  </si>
  <si>
    <t>insert into MENS_3000M_SC_FINAL_2022 (PLACE</t>
  </si>
  <si>
    <t>insert into MENS_4x1_FINAL_2022 (PLACE</t>
  </si>
  <si>
    <t>insert into MENS_4x4_FINAL_2022 (PLACE</t>
  </si>
  <si>
    <t>Air Force</t>
  </si>
  <si>
    <t>JR</t>
  </si>
  <si>
    <t>Akron</t>
  </si>
  <si>
    <t>SR</t>
  </si>
  <si>
    <t>Alabama</t>
  </si>
  <si>
    <t>SO</t>
  </si>
  <si>
    <t>FR</t>
  </si>
  <si>
    <t>Alabama A&amp;M</t>
  </si>
  <si>
    <t>Alabama State</t>
  </si>
  <si>
    <t>Albany</t>
  </si>
  <si>
    <t>Alcorn State</t>
  </si>
  <si>
    <t>Arizona</t>
  </si>
  <si>
    <t>Arizona State</t>
  </si>
  <si>
    <t>Arkansas</t>
  </si>
  <si>
    <t>Arkansas State</t>
  </si>
  <si>
    <t>Auburn</t>
  </si>
  <si>
    <t>BYU</t>
  </si>
  <si>
    <t>Baylor</t>
  </si>
  <si>
    <t>Belmont</t>
  </si>
  <si>
    <t>Bethune-Cookman</t>
  </si>
  <si>
    <t>Binghamton</t>
  </si>
  <si>
    <t>Boise State</t>
  </si>
  <si>
    <t>Boston College</t>
  </si>
  <si>
    <t>Bowling Green</t>
  </si>
  <si>
    <t>Brown</t>
  </si>
  <si>
    <t>Bucknell</t>
  </si>
  <si>
    <t>Buffalo</t>
  </si>
  <si>
    <t>Butler</t>
  </si>
  <si>
    <t>Cal Poly</t>
  </si>
  <si>
    <t>California</t>
  </si>
  <si>
    <t>Central Arkansas</t>
  </si>
  <si>
    <t>Central Michigan</t>
  </si>
  <si>
    <t>Charlotte</t>
  </si>
  <si>
    <t>Cincinnati</t>
  </si>
  <si>
    <t>Clemson</t>
  </si>
  <si>
    <t>Colorado</t>
  </si>
  <si>
    <t>Columbia</t>
  </si>
  <si>
    <t>Cornell</t>
  </si>
  <si>
    <t>Dartmouth</t>
  </si>
  <si>
    <t>Davidson</t>
  </si>
  <si>
    <t>Dayton</t>
  </si>
  <si>
    <t>Delaware</t>
  </si>
  <si>
    <t>Duke</t>
  </si>
  <si>
    <t>East Carolina</t>
  </si>
  <si>
    <t>Eastern Illinois</t>
  </si>
  <si>
    <t>Eastern Kentucky</t>
  </si>
  <si>
    <t>Eastern Michigan</t>
  </si>
  <si>
    <t>Eastern Washington</t>
  </si>
  <si>
    <t>Elon</t>
  </si>
  <si>
    <t>Florida</t>
  </si>
  <si>
    <t>Florida A&amp;M</t>
  </si>
  <si>
    <t>Florida Atlantic</t>
  </si>
  <si>
    <t>Florida State</t>
  </si>
  <si>
    <t>Fresno State</t>
  </si>
  <si>
    <t>Furman</t>
  </si>
  <si>
    <t>Gardner-Webb</t>
  </si>
  <si>
    <t>George Mason</t>
  </si>
  <si>
    <t>Georgetown</t>
  </si>
  <si>
    <t>Georgia</t>
  </si>
  <si>
    <t>Georgia Tech</t>
  </si>
  <si>
    <t>Gonzaga</t>
  </si>
  <si>
    <t>Hampton</t>
  </si>
  <si>
    <t>Harvard</t>
  </si>
  <si>
    <t>Hawaii</t>
  </si>
  <si>
    <t>Houston</t>
  </si>
  <si>
    <t>Howard</t>
  </si>
  <si>
    <t>Idaho</t>
  </si>
  <si>
    <t>Idaho State</t>
  </si>
  <si>
    <t>Illinois</t>
  </si>
  <si>
    <t>Illinois State</t>
  </si>
  <si>
    <t>Indiana</t>
  </si>
  <si>
    <t>Indiana State</t>
  </si>
  <si>
    <t>Iona</t>
  </si>
  <si>
    <t>Iowa</t>
  </si>
  <si>
    <t>Iowa State</t>
  </si>
  <si>
    <t>Jacksonville</t>
  </si>
  <si>
    <t>Kansas</t>
  </si>
  <si>
    <t>Kansas State</t>
  </si>
  <si>
    <t>Kennesaw State</t>
  </si>
  <si>
    <t>Kent State</t>
  </si>
  <si>
    <t>Kentucky</t>
  </si>
  <si>
    <t>LSU</t>
  </si>
  <si>
    <t>Lafayette</t>
  </si>
  <si>
    <t>Lehigh</t>
  </si>
  <si>
    <t>Liberty</t>
  </si>
  <si>
    <t>Lipscomb</t>
  </si>
  <si>
    <t>Louisiana Tech</t>
  </si>
  <si>
    <t>Louisville</t>
  </si>
  <si>
    <t>Manhattan</t>
  </si>
  <si>
    <t>Marquette</t>
  </si>
  <si>
    <t>Marshall</t>
  </si>
  <si>
    <t>McNeese State</t>
  </si>
  <si>
    <t>Memphis</t>
  </si>
  <si>
    <t>Miami</t>
  </si>
  <si>
    <t>Miami (Ohio)</t>
  </si>
  <si>
    <t>Michigan</t>
  </si>
  <si>
    <t>Michigan State</t>
  </si>
  <si>
    <t>Minnesota</t>
  </si>
  <si>
    <t>Mississippi</t>
  </si>
  <si>
    <t>Missouri</t>
  </si>
  <si>
    <t>Missouri State</t>
  </si>
  <si>
    <t>Montana</t>
  </si>
  <si>
    <t>Montana State</t>
  </si>
  <si>
    <t>Morgan State</t>
  </si>
  <si>
    <t>Mount St. Mary's</t>
  </si>
  <si>
    <t>Murray State</t>
  </si>
  <si>
    <t>Nebraska</t>
  </si>
  <si>
    <t>Nevada</t>
  </si>
  <si>
    <t>New Hampshire</t>
  </si>
  <si>
    <t>New Mexico</t>
  </si>
  <si>
    <t>New Orleans</t>
  </si>
  <si>
    <t>North Carolina</t>
  </si>
  <si>
    <t>North Dakota State</t>
  </si>
  <si>
    <t>Northeastern</t>
  </si>
  <si>
    <t>Northern Colorado</t>
  </si>
  <si>
    <t>Northern Illinois</t>
  </si>
  <si>
    <t>Northern Iowa</t>
  </si>
  <si>
    <t>Northwestern St.</t>
  </si>
  <si>
    <t>Notre Dame</t>
  </si>
  <si>
    <t>Ohio State</t>
  </si>
  <si>
    <t>Oklahoma</t>
  </si>
  <si>
    <t>Oklahoma State</t>
  </si>
  <si>
    <t>Oregon</t>
  </si>
  <si>
    <t>Oregon State</t>
  </si>
  <si>
    <t>Penn</t>
  </si>
  <si>
    <t>Penn State</t>
  </si>
  <si>
    <t>Pittsburgh</t>
  </si>
  <si>
    <t>Portland</t>
  </si>
  <si>
    <t>Portland State</t>
  </si>
  <si>
    <t>Princeton</t>
  </si>
  <si>
    <t>Providence</t>
  </si>
  <si>
    <t>Purdue</t>
  </si>
  <si>
    <t>Radford</t>
  </si>
  <si>
    <t>Rhode Island</t>
  </si>
  <si>
    <t>Rice</t>
  </si>
  <si>
    <t>Rider</t>
  </si>
  <si>
    <t>Sacred Heart</t>
  </si>
  <si>
    <t>Samford</t>
  </si>
  <si>
    <t>South Alabama</t>
  </si>
  <si>
    <t>South Carolina</t>
  </si>
  <si>
    <t>South Dakota</t>
  </si>
  <si>
    <t>Southern Utah</t>
  </si>
  <si>
    <t>Stanford</t>
  </si>
  <si>
    <t>Stephen F. Austin</t>
  </si>
  <si>
    <t>Syracuse</t>
  </si>
  <si>
    <t>TCU</t>
  </si>
  <si>
    <t>Temple</t>
  </si>
  <si>
    <t>Tennessee</t>
  </si>
  <si>
    <t>Texas</t>
  </si>
  <si>
    <t>Texas A&amp;M</t>
  </si>
  <si>
    <t>Texas A&amp;M-CC</t>
  </si>
  <si>
    <t>Texas Tech</t>
  </si>
  <si>
    <t>Towson</t>
  </si>
  <si>
    <t>Troy</t>
  </si>
  <si>
    <t>Tulane</t>
  </si>
  <si>
    <t>UAB</t>
  </si>
  <si>
    <t>UC Davis</t>
  </si>
  <si>
    <t>UCLA</t>
  </si>
  <si>
    <t>UL-Lafayette</t>
  </si>
  <si>
    <t>UNC-Wilmington</t>
  </si>
  <si>
    <t>UNLV</t>
  </si>
  <si>
    <t>USC</t>
  </si>
  <si>
    <t>UTEP</t>
  </si>
  <si>
    <t>UTSA</t>
  </si>
  <si>
    <t>UW-Milwaukee</t>
  </si>
  <si>
    <t>Utah State</t>
  </si>
  <si>
    <t>Utah Valley</t>
  </si>
  <si>
    <t>VCU</t>
  </si>
  <si>
    <t>Vanderbilt</t>
  </si>
  <si>
    <t>Vermont</t>
  </si>
  <si>
    <t>Villanova</t>
  </si>
  <si>
    <t>Virginia</t>
  </si>
  <si>
    <t>Virginia Tech</t>
  </si>
  <si>
    <t>Wake Forest</t>
  </si>
  <si>
    <t>Washington</t>
  </si>
  <si>
    <t>Weber State</t>
  </si>
  <si>
    <t>West Virginia</t>
  </si>
  <si>
    <t>Western Carolina</t>
  </si>
  <si>
    <t>Western Illinois</t>
  </si>
  <si>
    <t>Western Kentucky</t>
  </si>
  <si>
    <t>Western Michigan</t>
  </si>
  <si>
    <t>Wichita State</t>
  </si>
  <si>
    <t>Winthrop</t>
  </si>
  <si>
    <t>Wisconsin</t>
  </si>
  <si>
    <t>Wright State</t>
  </si>
  <si>
    <t>Wyoming</t>
  </si>
  <si>
    <t>Yale</t>
  </si>
  <si>
    <t>Appalachian State</t>
  </si>
  <si>
    <t>Campbell</t>
  </si>
  <si>
    <t>Central Connecticut</t>
  </si>
  <si>
    <t>Coastal Carolina</t>
  </si>
  <si>
    <t>DePaul</t>
  </si>
  <si>
    <t>Drake</t>
  </si>
  <si>
    <t>High Point</t>
  </si>
  <si>
    <t>Houston Baptist</t>
  </si>
  <si>
    <t>Illinois-Chicago</t>
  </si>
  <si>
    <t>LIU Brooklyn</t>
  </si>
  <si>
    <t>Maine</t>
  </si>
  <si>
    <t>Monmouth</t>
  </si>
  <si>
    <t>N. Carolina A&amp;T</t>
  </si>
  <si>
    <t>SIU-Edwardsville</t>
  </si>
  <si>
    <t>Tulsa</t>
  </si>
  <si>
    <t>UL-Monroe</t>
  </si>
  <si>
    <t>UT-Arlington</t>
  </si>
  <si>
    <t>Valparaiso</t>
  </si>
  <si>
    <t>Column1</t>
  </si>
  <si>
    <t>DNS</t>
  </si>
  <si>
    <t>DQ</t>
  </si>
  <si>
    <t>DNF</t>
  </si>
  <si>
    <t>"HEAT(PL)"</t>
  </si>
  <si>
    <t>TABLE NAME</t>
  </si>
  <si>
    <t>SELECT * FROM  MENS_100M_FINAL_2015</t>
  </si>
  <si>
    <t>SELECT * FROM  MENS_100M_FINAL_2016</t>
  </si>
  <si>
    <t>SELECT * FROM  MENS_100M_FINAL_2017</t>
  </si>
  <si>
    <t>SELECT * FROM  MENS_100M_FINAL_2018</t>
  </si>
  <si>
    <t>SELECT * FROM  MENS_100M_FINAL_2019</t>
  </si>
  <si>
    <t>SELECT * FROM  MENS_100M_FINAL_2021</t>
  </si>
  <si>
    <t>SELECT * FROM  MENS_100M_FINAL_2022</t>
  </si>
  <si>
    <t>SELECT * FROM  MENS_10K_FINAL_2015</t>
  </si>
  <si>
    <t>SELECT * FROM  MENS_10K_FINAL_2016</t>
  </si>
  <si>
    <t>SELECT * FROM  MENS_10K_FINAL_2017</t>
  </si>
  <si>
    <t>SELECT * FROM  MENS_10K_FINAL_2018</t>
  </si>
  <si>
    <t>SELECT * FROM  MENS_10K_FINAL_2019</t>
  </si>
  <si>
    <t>SELECT * FROM  MENS_10K_FINAL_2021</t>
  </si>
  <si>
    <t>SELECT * FROM  MENS_10K_FINAL_2022</t>
  </si>
  <si>
    <t>SELECT * FROM  MENS_110H_FINAL_2015</t>
  </si>
  <si>
    <t>SELECT * FROM  MENS_110H_FINAL_2016</t>
  </si>
  <si>
    <t>SELECT * FROM  MENS_110H_FINAL_2017</t>
  </si>
  <si>
    <t>SELECT * FROM  MENS_110H_FINAL_2018</t>
  </si>
  <si>
    <t>SELECT * FROM  MENS_110H_FINAL_2019</t>
  </si>
  <si>
    <t>SELECT * FROM  MENS_110H_FINAL_2021</t>
  </si>
  <si>
    <t>SELECT * FROM  MENS_110H_FINAL_2022</t>
  </si>
  <si>
    <t>SELECT * FROM  MENS_1500M_FINAL_2015</t>
  </si>
  <si>
    <t>SELECT * FROM  MENS_1500M_FINAL_2016</t>
  </si>
  <si>
    <t>SELECT * FROM  MENS_1500M_FINAL_2017</t>
  </si>
  <si>
    <t>SELECT * FROM  MENS_1500M_FINAL_2018</t>
  </si>
  <si>
    <t>SELECT * FROM  MENS_1500M_FINAL_2019</t>
  </si>
  <si>
    <t>SELECT * FROM  MENS_1500M_FINAL_2021</t>
  </si>
  <si>
    <t>SELECT * FROM  MENS_1500M_FINAL_2022</t>
  </si>
  <si>
    <t>SELECT * FROM  MENS_200M_FINAL_2015</t>
  </si>
  <si>
    <t>SELECT * FROM  MENS_200M_FINAL_2016</t>
  </si>
  <si>
    <t>SELECT * FROM  MENS_200M_FINAL_2017</t>
  </si>
  <si>
    <t>SELECT * FROM  MENS_200M_FINAL_2018</t>
  </si>
  <si>
    <t>SELECT * FROM  MENS_200M_FINAL_2019</t>
  </si>
  <si>
    <t>SELECT * FROM  MENS_200M_FINAL_2021</t>
  </si>
  <si>
    <t>SELECT * FROM  MENS_200M_FINAL_2022</t>
  </si>
  <si>
    <t>SELECT * FROM  MENS_3000M_SC_FINAL_2015</t>
  </si>
  <si>
    <t>SELECT * FROM  MENS_3000M_SC_FINAL_2016</t>
  </si>
  <si>
    <t>SELECT * FROM  MENS_3000M_SC_FINAL_2017</t>
  </si>
  <si>
    <t>SELECT * FROM  MENS_3000M_SC_FINAL_2018</t>
  </si>
  <si>
    <t>SELECT * FROM  MENS_3000M_SC_FINAL_2019</t>
  </si>
  <si>
    <t>SELECT * FROM  MENS_3000M_SC_FINAL_2021</t>
  </si>
  <si>
    <t>SELECT * FROM  MENS_3000M_SC_FINAL_2022</t>
  </si>
  <si>
    <t>SELECT * FROM  MENS_400H_FINAL_2015</t>
  </si>
  <si>
    <t>SELECT * FROM  MENS_400H_FINAL_2016</t>
  </si>
  <si>
    <t>SELECT * FROM  MENS_400H_FINAL_2017</t>
  </si>
  <si>
    <t>SELECT * FROM  MENS_400H_FINAL_2018</t>
  </si>
  <si>
    <t>SELECT * FROM  MENS_400H_FINAL_2019</t>
  </si>
  <si>
    <t>SELECT * FROM  MENS_400H_FINAL_2021</t>
  </si>
  <si>
    <t>SELECT * FROM  MENS_400H_FINAL_2022</t>
  </si>
  <si>
    <t>SELECT * FROM  MENS_400M_FINAL_2015</t>
  </si>
  <si>
    <t>SELECT * FROM  MENS_400M_FINAL_2016</t>
  </si>
  <si>
    <t>SELECT * FROM  MENS_400M_FINAL_2017</t>
  </si>
  <si>
    <t>SELECT * FROM  MENS_400M_FINAL_2018</t>
  </si>
  <si>
    <t>SELECT * FROM  MENS_400M_FINAL_2019</t>
  </si>
  <si>
    <t>SELECT * FROM  MENS_400M_FINAL_2021</t>
  </si>
  <si>
    <t>SELECT * FROM  MENS_400M_FINAL_2022</t>
  </si>
  <si>
    <t>SELECT * FROM  MENS_4x1_FINAL_2015</t>
  </si>
  <si>
    <t>SELECT * FROM  MENS_4x1_FINAL_2016</t>
  </si>
  <si>
    <t>SELECT * FROM  MENS_4x1_FINAL_2017</t>
  </si>
  <si>
    <t>SELECT * FROM  MENS_4x1_FINAL_2018</t>
  </si>
  <si>
    <t>SELECT * FROM  MENS_4x1_FINAL_2019</t>
  </si>
  <si>
    <t>SELECT * FROM  MENS_4x1_FINAL_2021</t>
  </si>
  <si>
    <t>SELECT * FROM  MENS_4x1_FINAL_2022</t>
  </si>
  <si>
    <t>SELECT * FROM  MENS_4x4_FINAL_2015</t>
  </si>
  <si>
    <t>SELECT * FROM  MENS_4x4_FINAL_2016</t>
  </si>
  <si>
    <t>SELECT * FROM  MENS_4x4_FINAL_2017</t>
  </si>
  <si>
    <t>SELECT * FROM  MENS_4x4_FINAL_2018</t>
  </si>
  <si>
    <t>SELECT * FROM  MENS_4x4_FINAL_2019</t>
  </si>
  <si>
    <t>SELECT * FROM  MENS_4x4_FINAL_2021</t>
  </si>
  <si>
    <t>SELECT * FROM  MENS_4x4_FINAL_2022</t>
  </si>
  <si>
    <t>SELECT * FROM  MENS_5K_FINAL_2015</t>
  </si>
  <si>
    <t>SELECT * FROM  MENS_5K_FINAL_2016</t>
  </si>
  <si>
    <t>SELECT * FROM  MENS_5K_FINAL_2017</t>
  </si>
  <si>
    <t>SELECT * FROM  MENS_5K_FINAL_2018</t>
  </si>
  <si>
    <t>SELECT * FROM  MENS_5K_FINAL_2019</t>
  </si>
  <si>
    <t>SELECT * FROM  MENS_5K_FINAL_2021</t>
  </si>
  <si>
    <t>SELECT * FROM  MENS_5K_FINAL_2022</t>
  </si>
  <si>
    <t>SELECT * FROM  MENS_800M_FINAL_2015</t>
  </si>
  <si>
    <t>SELECT * FROM  MENS_800M_FINAL_2016</t>
  </si>
  <si>
    <t>SELECT * FROM  MENS_800M_FINAL_2017</t>
  </si>
  <si>
    <t>SELECT * FROM  MENS_800M_FINAL_2018</t>
  </si>
  <si>
    <t>SELECT * FROM  MENS_800M_FINAL_2019</t>
  </si>
  <si>
    <t>SELECT * FROM  MENS_800M_FINAL_2021</t>
  </si>
  <si>
    <t>SELECT * FROM  MENS_800M_FINAL_2022</t>
  </si>
  <si>
    <t>100M</t>
  </si>
  <si>
    <t>10K</t>
  </si>
  <si>
    <t>110H</t>
  </si>
  <si>
    <t>1500M</t>
  </si>
  <si>
    <t>200M</t>
  </si>
  <si>
    <t>3000M_SC</t>
  </si>
  <si>
    <t>400H</t>
  </si>
  <si>
    <t>4x1</t>
  </si>
  <si>
    <t>4x4</t>
  </si>
  <si>
    <t>5K</t>
  </si>
  <si>
    <t>800M</t>
  </si>
  <si>
    <t>FINAL</t>
  </si>
  <si>
    <t>EVENT</t>
  </si>
  <si>
    <t>Fairleigh Dickinson University</t>
  </si>
  <si>
    <t>University of Massachusetts</t>
  </si>
  <si>
    <t>University of Nevada</t>
  </si>
  <si>
    <t>Program_Type</t>
  </si>
  <si>
    <t>Division</t>
  </si>
  <si>
    <t>Region</t>
  </si>
  <si>
    <t>Conference</t>
  </si>
  <si>
    <t>University</t>
  </si>
  <si>
    <t>American</t>
  </si>
  <si>
    <t>Austin</t>
  </si>
  <si>
    <t>Ohio</t>
  </si>
  <si>
    <t>Bellarmine</t>
  </si>
  <si>
    <t>Boston</t>
  </si>
  <si>
    <t>Bradley</t>
  </si>
  <si>
    <t>Bryant</t>
  </si>
  <si>
    <t>Fullerton</t>
  </si>
  <si>
    <t>Northridge</t>
  </si>
  <si>
    <t>Canisius</t>
  </si>
  <si>
    <t>Colgate</t>
  </si>
  <si>
    <t>Creighton</t>
  </si>
  <si>
    <t>Duquesne</t>
  </si>
  <si>
    <t>Fairfield</t>
  </si>
  <si>
    <t>Fordham</t>
  </si>
  <si>
    <t>Grambling</t>
  </si>
  <si>
    <t>Hofstra</t>
  </si>
  <si>
    <t>James</t>
  </si>
  <si>
    <t>Lamar</t>
  </si>
  <si>
    <t>Longwood</t>
  </si>
  <si>
    <t>Marist</t>
  </si>
  <si>
    <t>Mercer</t>
  </si>
  <si>
    <t>Merrimack</t>
  </si>
  <si>
    <t>Northwestern</t>
  </si>
  <si>
    <t>Oakland</t>
  </si>
  <si>
    <t>Pepperdine</t>
  </si>
  <si>
    <t>Quinnipiac</t>
  </si>
  <si>
    <t>Sam</t>
  </si>
  <si>
    <t>Seattle</t>
  </si>
  <si>
    <t>Siena</t>
  </si>
  <si>
    <t>Utah</t>
  </si>
  <si>
    <t>Stephen</t>
  </si>
  <si>
    <t>Stetson</t>
  </si>
  <si>
    <t>Citadel</t>
  </si>
  <si>
    <t>Irvine</t>
  </si>
  <si>
    <t>Riverside</t>
  </si>
  <si>
    <t>Evansville</t>
  </si>
  <si>
    <t>Hartford</t>
  </si>
  <si>
    <t>Massachusetts</t>
  </si>
  <si>
    <t>Hill</t>
  </si>
  <si>
    <t>Richmond</t>
  </si>
  <si>
    <t>Toledo</t>
  </si>
  <si>
    <t>Wagner</t>
  </si>
  <si>
    <t>Wofford</t>
  </si>
  <si>
    <t>Wright</t>
  </si>
  <si>
    <t>Xavier</t>
  </si>
  <si>
    <t>Youngstown</t>
  </si>
  <si>
    <t>Column6</t>
  </si>
  <si>
    <t>Abilene Christian University</t>
  </si>
  <si>
    <t>MW Program</t>
  </si>
  <si>
    <t>35-NCAA D-I</t>
  </si>
  <si>
    <t>South Central (D1)-7</t>
  </si>
  <si>
    <t>Western Athletic Conference</t>
  </si>
  <si>
    <t>Alabama A&amp;M University</t>
  </si>
  <si>
    <t>South (D1)-6</t>
  </si>
  <si>
    <t>Southwestern Athletic Conference</t>
  </si>
  <si>
    <t>Alabama State University</t>
  </si>
  <si>
    <t>Alcorn State University</t>
  </si>
  <si>
    <t>American University</t>
  </si>
  <si>
    <t>Mid-Atlantic (D1)-2</t>
  </si>
  <si>
    <t>Patriot League</t>
  </si>
  <si>
    <t>Appalachian State University</t>
  </si>
  <si>
    <t>Southeast (D1)-8</t>
  </si>
  <si>
    <t>Sun Belt Conference</t>
  </si>
  <si>
    <t>Arizona State University</t>
  </si>
  <si>
    <t>West (D1)-9</t>
  </si>
  <si>
    <t>Pac-12 Conference</t>
  </si>
  <si>
    <t>Arkansas State University</t>
  </si>
  <si>
    <t>Auburn University</t>
  </si>
  <si>
    <t>Southeastern Conference</t>
  </si>
  <si>
    <t>Austin Peay State University</t>
  </si>
  <si>
    <t>Mens CC Womens Program</t>
  </si>
  <si>
    <t>Ohio Valley Conference</t>
  </si>
  <si>
    <t>Ball State University</t>
  </si>
  <si>
    <t>Womens Program</t>
  </si>
  <si>
    <t>Great Lakes (D1)-1</t>
  </si>
  <si>
    <t>Mid-American Conference</t>
  </si>
  <si>
    <t>Baylor University</t>
  </si>
  <si>
    <t>Big 12 Conference</t>
  </si>
  <si>
    <t>Bellarmine University</t>
  </si>
  <si>
    <t>Southeast (D1)</t>
  </si>
  <si>
    <t>Atlantic Sun Conference</t>
  </si>
  <si>
    <t>Belmont University</t>
  </si>
  <si>
    <t>Bethune-Cookman University</t>
  </si>
  <si>
    <t>Mid-Eastern Athletic Conference</t>
  </si>
  <si>
    <t>Binghamton University</t>
  </si>
  <si>
    <t>Northeast (D1)-5</t>
  </si>
  <si>
    <t>America East Conference</t>
  </si>
  <si>
    <t>Boise State University</t>
  </si>
  <si>
    <t>Mountain West Conference</t>
  </si>
  <si>
    <t>Atlantic Coast Conference</t>
  </si>
  <si>
    <t>Mens Program</t>
  </si>
  <si>
    <t>Boston University</t>
  </si>
  <si>
    <t>Bowling Green State University</t>
  </si>
  <si>
    <t>Bradley University</t>
  </si>
  <si>
    <t>Midwest (D1)-3</t>
  </si>
  <si>
    <t>Missouri Valley Conference</t>
  </si>
  <si>
    <t>Brigham Young University</t>
  </si>
  <si>
    <t>Mountain (D1)-4</t>
  </si>
  <si>
    <t>West Coast Conference</t>
  </si>
  <si>
    <t>Brown University</t>
  </si>
  <si>
    <t>Ivy League</t>
  </si>
  <si>
    <t>Bryant University</t>
  </si>
  <si>
    <t>Northeast Conference</t>
  </si>
  <si>
    <t>Bucknell University</t>
  </si>
  <si>
    <t>Butler University</t>
  </si>
  <si>
    <t>BIG EAST Conference</t>
  </si>
  <si>
    <t>California Baptist University</t>
  </si>
  <si>
    <t>West (D1)</t>
  </si>
  <si>
    <t>California Polytechnic State University</t>
  </si>
  <si>
    <t>Big West Conference</t>
  </si>
  <si>
    <t>California State University, Bakersfield</t>
  </si>
  <si>
    <t>California State University, Fresno</t>
  </si>
  <si>
    <t>California State University, Fullerton</t>
  </si>
  <si>
    <t>California State University, Northridge</t>
  </si>
  <si>
    <t>California State University, Sacramento</t>
  </si>
  <si>
    <t>Big Sky Conference</t>
  </si>
  <si>
    <t>Campbell University</t>
  </si>
  <si>
    <t>Big South Conference</t>
  </si>
  <si>
    <t>Canisius College</t>
  </si>
  <si>
    <t>Metro Atlantic Athletic Conference</t>
  </si>
  <si>
    <t>Central Connecticut State University</t>
  </si>
  <si>
    <t>Central Michigan University</t>
  </si>
  <si>
    <t>Charleston Southern University</t>
  </si>
  <si>
    <t>Chicago State University</t>
  </si>
  <si>
    <t>Clemson University</t>
  </si>
  <si>
    <t>Cleveland State University</t>
  </si>
  <si>
    <t>Horizon League</t>
  </si>
  <si>
    <t>Coastal Carolina University</t>
  </si>
  <si>
    <t>Colgate University</t>
  </si>
  <si>
    <t>College of Charleston (South Carolina)</t>
  </si>
  <si>
    <t>Colonial Athletic Association</t>
  </si>
  <si>
    <t>College of the Holy Cross</t>
  </si>
  <si>
    <t>College of William and Mary</t>
  </si>
  <si>
    <t>Colorado State University</t>
  </si>
  <si>
    <t>Columbia University</t>
  </si>
  <si>
    <t>Coppin State University</t>
  </si>
  <si>
    <t>Cornell University</t>
  </si>
  <si>
    <t>Creighton University</t>
  </si>
  <si>
    <t>MW CC</t>
  </si>
  <si>
    <t>Dartmouth College</t>
  </si>
  <si>
    <t>Davidson College</t>
  </si>
  <si>
    <t>Atlantic 10 Conference</t>
  </si>
  <si>
    <t>Delaware State University</t>
  </si>
  <si>
    <t>DePaul University</t>
  </si>
  <si>
    <t>Dixie State University</t>
  </si>
  <si>
    <t>Mountain (D1)</t>
  </si>
  <si>
    <t>Drake University</t>
  </si>
  <si>
    <t>Duke University</t>
  </si>
  <si>
    <t>Duquesne University</t>
  </si>
  <si>
    <t>East Carolina University</t>
  </si>
  <si>
    <t>American Athletic Conference</t>
  </si>
  <si>
    <t>East Tennessee State University</t>
  </si>
  <si>
    <t>Southern Conference</t>
  </si>
  <si>
    <t>Eastern Illinois University</t>
  </si>
  <si>
    <t>Eastern Kentucky University</t>
  </si>
  <si>
    <t>Eastern Michigan University</t>
  </si>
  <si>
    <t>Eastern Washington University</t>
  </si>
  <si>
    <t>Elon University</t>
  </si>
  <si>
    <t>Fairfield University</t>
  </si>
  <si>
    <t>Fairleigh Dickinson University, Metropolitan</t>
  </si>
  <si>
    <t>Florida A&amp;M University</t>
  </si>
  <si>
    <t>Florida Atlantic University</t>
  </si>
  <si>
    <t>Conference USA</t>
  </si>
  <si>
    <t>Florida Gulf Coast University</t>
  </si>
  <si>
    <t>Florida International University</t>
  </si>
  <si>
    <t>Florida State University</t>
  </si>
  <si>
    <t>Fordham University</t>
  </si>
  <si>
    <t>Furman University</t>
  </si>
  <si>
    <t>Gardner-Webb University</t>
  </si>
  <si>
    <t>George Mason University</t>
  </si>
  <si>
    <t>George Washington University</t>
  </si>
  <si>
    <t>Georgetown University</t>
  </si>
  <si>
    <t>Georgia Institute of Technology</t>
  </si>
  <si>
    <t>Georgia Southern University</t>
  </si>
  <si>
    <t>Georgia State University</t>
  </si>
  <si>
    <t>Gonzaga University</t>
  </si>
  <si>
    <t>Grambling State University</t>
  </si>
  <si>
    <t>Grand Canyon University</t>
  </si>
  <si>
    <t>Hampton University</t>
  </si>
  <si>
    <t>Harvard University</t>
  </si>
  <si>
    <t>High Point University</t>
  </si>
  <si>
    <t>Hofstra University</t>
  </si>
  <si>
    <t>Houston Baptist University</t>
  </si>
  <si>
    <t>Southland Conference</t>
  </si>
  <si>
    <t>Howard University</t>
  </si>
  <si>
    <t>Idaho State University</t>
  </si>
  <si>
    <t>Illinois State University</t>
  </si>
  <si>
    <t>Indiana State University</t>
  </si>
  <si>
    <t>Indiana University-Purdue University at Indianapolis</t>
  </si>
  <si>
    <t>Indiana University, Bloomington</t>
  </si>
  <si>
    <t>Big Ten Conference</t>
  </si>
  <si>
    <t>Iona College</t>
  </si>
  <si>
    <t>Iowa State University</t>
  </si>
  <si>
    <t>Jackson State University</t>
  </si>
  <si>
    <t>Jacksonville State University</t>
  </si>
  <si>
    <t>Jacksonville University</t>
  </si>
  <si>
    <t>James Madison University</t>
  </si>
  <si>
    <t>Kansas State University</t>
  </si>
  <si>
    <t>Kennesaw State University</t>
  </si>
  <si>
    <t>Kent State University</t>
  </si>
  <si>
    <t>La Salle University</t>
  </si>
  <si>
    <t>Lafayette College</t>
  </si>
  <si>
    <t>Lamar University</t>
  </si>
  <si>
    <t>Lehigh University</t>
  </si>
  <si>
    <t>Liberty University</t>
  </si>
  <si>
    <t>Lipscomb University</t>
  </si>
  <si>
    <t>Long Beach State University</t>
  </si>
  <si>
    <t>Longwood University</t>
  </si>
  <si>
    <t>Louisiana State University</t>
  </si>
  <si>
    <t>Louisiana Tech University</t>
  </si>
  <si>
    <t>Loyola Marymount University</t>
  </si>
  <si>
    <t>Loyola University Chicago</t>
  </si>
  <si>
    <t>Loyola University Maryland</t>
  </si>
  <si>
    <t>Manhattan College</t>
  </si>
  <si>
    <t>Marist College</t>
  </si>
  <si>
    <t>Marquette University</t>
  </si>
  <si>
    <t>Marshall University</t>
  </si>
  <si>
    <t>McNeese State University</t>
  </si>
  <si>
    <t>Mercer University</t>
  </si>
  <si>
    <t>Merrimack College</t>
  </si>
  <si>
    <t>Northeast (D1)</t>
  </si>
  <si>
    <t>Northeast-10 Conference</t>
  </si>
  <si>
    <t>Miami University (Ohio)</t>
  </si>
  <si>
    <t>Michigan State University</t>
  </si>
  <si>
    <t>Middle Tennessee State University</t>
  </si>
  <si>
    <t>Mississippi State University</t>
  </si>
  <si>
    <t>Missouri State University</t>
  </si>
  <si>
    <t>Monmouth University</t>
  </si>
  <si>
    <t>Montana State University-Bozeman</t>
  </si>
  <si>
    <t>Morehead State University</t>
  </si>
  <si>
    <t>Morgan State University</t>
  </si>
  <si>
    <t>Mount St. Mary's University</t>
  </si>
  <si>
    <t>Murray State University</t>
  </si>
  <si>
    <t>New Jersey Institute of Technology</t>
  </si>
  <si>
    <t>New Mexico State University</t>
  </si>
  <si>
    <t>Nicholls State University</t>
  </si>
  <si>
    <t>Norfolk State University</t>
  </si>
  <si>
    <t>North Carolina A&amp;T State University</t>
  </si>
  <si>
    <t>North Carolina Central University</t>
  </si>
  <si>
    <t>North Carolina State University</t>
  </si>
  <si>
    <t>North Dakota State University</t>
  </si>
  <si>
    <t>The Summit League</t>
  </si>
  <si>
    <t>Northeastern University</t>
  </si>
  <si>
    <t>Northern Arizona University</t>
  </si>
  <si>
    <t>Northern Illinois University</t>
  </si>
  <si>
    <t>Northern Kentucky University</t>
  </si>
  <si>
    <t>Northwestern State University</t>
  </si>
  <si>
    <t>Northwestern University</t>
  </si>
  <si>
    <t>Oakland University</t>
  </si>
  <si>
    <t>Ohio University</t>
  </si>
  <si>
    <t>Oklahoma State University</t>
  </si>
  <si>
    <t>Oral Roberts University</t>
  </si>
  <si>
    <t>Oregon State University</t>
  </si>
  <si>
    <t>Pennsylvania State University</t>
  </si>
  <si>
    <t>Pepperdine University</t>
  </si>
  <si>
    <t>Portland State University</t>
  </si>
  <si>
    <t>Prairie View A&amp;M University</t>
  </si>
  <si>
    <t>Princeton University</t>
  </si>
  <si>
    <t>Providence College</t>
  </si>
  <si>
    <t>Purdue University</t>
  </si>
  <si>
    <t>Purdue University Fort Wayne</t>
  </si>
  <si>
    <t>Quinnipiac University</t>
  </si>
  <si>
    <t>Radford University</t>
  </si>
  <si>
    <t>Rice University</t>
  </si>
  <si>
    <t>Rider University</t>
  </si>
  <si>
    <t>Rutgers University, New Brunswick</t>
  </si>
  <si>
    <t>Sacred Heart University</t>
  </si>
  <si>
    <t>Saint Francis University (Pennsylvania)</t>
  </si>
  <si>
    <t>Saint Joseph's University</t>
  </si>
  <si>
    <t>Saint Louis University</t>
  </si>
  <si>
    <t>Sam Houston State University</t>
  </si>
  <si>
    <t>Samford University</t>
  </si>
  <si>
    <t>San Diego State University</t>
  </si>
  <si>
    <t>San Jose State University</t>
  </si>
  <si>
    <t>Santa Clara University</t>
  </si>
  <si>
    <t>Seattle University</t>
  </si>
  <si>
    <t>Seton Hall University</t>
  </si>
  <si>
    <t>Siena College</t>
  </si>
  <si>
    <t>South Dakota State University</t>
  </si>
  <si>
    <t>Southeast Missouri State University</t>
  </si>
  <si>
    <t>Southeastern Louisiana University</t>
  </si>
  <si>
    <t>Southern Illinois University at Carbondale</t>
  </si>
  <si>
    <t>Southern Illinois University Edwardsville</t>
  </si>
  <si>
    <t>Southern Methodist University</t>
  </si>
  <si>
    <t>Southern Utah University</t>
  </si>
  <si>
    <t>St. John's University (New York)</t>
  </si>
  <si>
    <t>St. Mary's College of California</t>
  </si>
  <si>
    <t>Stanford University</t>
  </si>
  <si>
    <t>Stephen F. Austin State University</t>
  </si>
  <si>
    <t>Stetson University</t>
  </si>
  <si>
    <t>Stony Brook University</t>
  </si>
  <si>
    <t>Syracuse University</t>
  </si>
  <si>
    <t>Tarleton State University</t>
  </si>
  <si>
    <t>South Central (D2)-15</t>
  </si>
  <si>
    <t>Lone Star Conference</t>
  </si>
  <si>
    <t>Temple University</t>
  </si>
  <si>
    <t>Tennessee State University</t>
  </si>
  <si>
    <t>Tennessee Technological University</t>
  </si>
  <si>
    <t>Texas A&amp;M University-Corpus Christi</t>
  </si>
  <si>
    <t>Texas A&amp;M University, College Station</t>
  </si>
  <si>
    <t>Texas Christian University</t>
  </si>
  <si>
    <t>Texas Southern University</t>
  </si>
  <si>
    <t>Texas State University-San Marcos</t>
  </si>
  <si>
    <t>Texas Tech University</t>
  </si>
  <si>
    <t>The Citadel</t>
  </si>
  <si>
    <t>The Ohio State University</t>
  </si>
  <si>
    <t>Towson University</t>
  </si>
  <si>
    <t>Troy University</t>
  </si>
  <si>
    <t>Tulane University</t>
  </si>
  <si>
    <t>U.S. Air Force Academy</t>
  </si>
  <si>
    <t>U.S. Military Academy</t>
  </si>
  <si>
    <t>U.S. Naval Academy</t>
  </si>
  <si>
    <t>University at Albany</t>
  </si>
  <si>
    <t>University at Buffalo</t>
  </si>
  <si>
    <t>University of Akron</t>
  </si>
  <si>
    <t>University of Alabama</t>
  </si>
  <si>
    <t>University of Alabama at Birmingham</t>
  </si>
  <si>
    <t>University of Arizona</t>
  </si>
  <si>
    <t>University of Arkansas, Fayetteville</t>
  </si>
  <si>
    <t>University of Arkansas, Little Rock</t>
  </si>
  <si>
    <t>University of Arkansas, Pine Bluff</t>
  </si>
  <si>
    <t>University of California, Berkeley</t>
  </si>
  <si>
    <t>University of California, Davis</t>
  </si>
  <si>
    <t>University of California, Irvine</t>
  </si>
  <si>
    <t>University of California, Los Angeles</t>
  </si>
  <si>
    <t>University of California, Riverside</t>
  </si>
  <si>
    <t>University of California, San Diego</t>
  </si>
  <si>
    <t>University of California, Santa Barbara</t>
  </si>
  <si>
    <t>University of Central Arkansas</t>
  </si>
  <si>
    <t>University of Central Florida</t>
  </si>
  <si>
    <t>University of Cincinnati</t>
  </si>
  <si>
    <t>University of Colorado, Boulder</t>
  </si>
  <si>
    <t>University of Connecticut</t>
  </si>
  <si>
    <t>University of Dayton</t>
  </si>
  <si>
    <t>University of Delaware</t>
  </si>
  <si>
    <t>University of Detroit Mercy</t>
  </si>
  <si>
    <t>University of Evansville</t>
  </si>
  <si>
    <t>University of Florida</t>
  </si>
  <si>
    <t>University of Georgia</t>
  </si>
  <si>
    <t>University of Hartford</t>
  </si>
  <si>
    <t>University of Hawaii, Manoa</t>
  </si>
  <si>
    <t>University of Houston</t>
  </si>
  <si>
    <t>University of Idaho</t>
  </si>
  <si>
    <t>University of Illinois at Chicago</t>
  </si>
  <si>
    <t>University of Illinois, Champaign</t>
  </si>
  <si>
    <t>University of Iowa</t>
  </si>
  <si>
    <t>University of Kansas</t>
  </si>
  <si>
    <t>University of Kentucky</t>
  </si>
  <si>
    <t>University of Louisiana at Lafayette</t>
  </si>
  <si>
    <t>University of Louisiana at Monroe</t>
  </si>
  <si>
    <t>University of Louisville</t>
  </si>
  <si>
    <t>University of Maine, Orono</t>
  </si>
  <si>
    <t>University of Maryland Eastern Shore</t>
  </si>
  <si>
    <t>University of Maryland, Baltimore County</t>
  </si>
  <si>
    <t>University of Maryland, College Park</t>
  </si>
  <si>
    <t>University of Massachusetts Lowell</t>
  </si>
  <si>
    <t>University of Massachusetts, Amherst</t>
  </si>
  <si>
    <t>University of Memphis</t>
  </si>
  <si>
    <t>University of Miami (Florida)</t>
  </si>
  <si>
    <t>University of Michigan</t>
  </si>
  <si>
    <t>University of Minnesota, Twin Cities</t>
  </si>
  <si>
    <t>University of Mississippi</t>
  </si>
  <si>
    <t>University of Missouri</t>
  </si>
  <si>
    <t>University of Montana</t>
  </si>
  <si>
    <t>University of Nebraska Omaha</t>
  </si>
  <si>
    <t>University of Nebraska, Lincoln</t>
  </si>
  <si>
    <t>University of Nevada, Las Vegas</t>
  </si>
  <si>
    <t>University of New Hampshire</t>
  </si>
  <si>
    <t>University of New Mexico</t>
  </si>
  <si>
    <t>University of New Orleans</t>
  </si>
  <si>
    <t>University of North Carolina at Greensboro</t>
  </si>
  <si>
    <t>University of North Carolina, Asheville</t>
  </si>
  <si>
    <t>University of North Carolina, Chapel Hill</t>
  </si>
  <si>
    <t>University of North Carolina, Charlotte</t>
  </si>
  <si>
    <t>University of North Carolina, Wilmington</t>
  </si>
  <si>
    <t>University of North Dakota</t>
  </si>
  <si>
    <t>University of North Florida</t>
  </si>
  <si>
    <t>University of North Texas</t>
  </si>
  <si>
    <t>University of Northern Colorado</t>
  </si>
  <si>
    <t>University of Northern Iowa</t>
  </si>
  <si>
    <t>University of Notre Dame</t>
  </si>
  <si>
    <t>University of Oklahoma</t>
  </si>
  <si>
    <t>University of Oregon</t>
  </si>
  <si>
    <t>University of Pennsylvania</t>
  </si>
  <si>
    <t>University of Pittsburgh</t>
  </si>
  <si>
    <t>University of Portland</t>
  </si>
  <si>
    <t>University of Rhode Island</t>
  </si>
  <si>
    <t>University of Richmond</t>
  </si>
  <si>
    <t>University of San Diego</t>
  </si>
  <si>
    <t>University of San Francisco</t>
  </si>
  <si>
    <t>University of South Alabama</t>
  </si>
  <si>
    <t>University of South Carolina Upstate</t>
  </si>
  <si>
    <t>University of South Carolina, Columbia</t>
  </si>
  <si>
    <t>University of South Dakota</t>
  </si>
  <si>
    <t>University of South Florida</t>
  </si>
  <si>
    <t>University of Southern California</t>
  </si>
  <si>
    <t>University of Southern Mississippi</t>
  </si>
  <si>
    <t>University of Tennessee at Chattanooga</t>
  </si>
  <si>
    <t>University of Tennessee at Martin</t>
  </si>
  <si>
    <t>University of Tennessee, Knoxville</t>
  </si>
  <si>
    <t>University of Texas at Arlington</t>
  </si>
  <si>
    <t>University of Texas at Austin</t>
  </si>
  <si>
    <t>University of Texas at El Paso</t>
  </si>
  <si>
    <t>University of Texas Rio Grande Valley</t>
  </si>
  <si>
    <t>University of the Incarnate Word</t>
  </si>
  <si>
    <t>University of Toledo</t>
  </si>
  <si>
    <t>University of Tulsa</t>
  </si>
  <si>
    <t>University of Utah</t>
  </si>
  <si>
    <t>University of Vermont</t>
  </si>
  <si>
    <t>University of Virginia</t>
  </si>
  <si>
    <t>University of Washington</t>
  </si>
  <si>
    <t>University of Wisconsin-Green Bay</t>
  </si>
  <si>
    <t>University of Wisconsin, Madison</t>
  </si>
  <si>
    <t>University of Wisconsin, Milwaukee</t>
  </si>
  <si>
    <t>University of Wyoming</t>
  </si>
  <si>
    <t>Utah State University</t>
  </si>
  <si>
    <t>Utah Valley University</t>
  </si>
  <si>
    <t>Valparaiso University</t>
  </si>
  <si>
    <t>Vanderbilt University</t>
  </si>
  <si>
    <t>Villanova University</t>
  </si>
  <si>
    <t>Virginia Commonwealth University</t>
  </si>
  <si>
    <t>Virginia Military Institute</t>
  </si>
  <si>
    <t>Wagner College</t>
  </si>
  <si>
    <t>Wake Forest University</t>
  </si>
  <si>
    <t>Washington State University</t>
  </si>
  <si>
    <t>Weber State University</t>
  </si>
  <si>
    <t>West Virginia University</t>
  </si>
  <si>
    <t>Western Carolina University</t>
  </si>
  <si>
    <t>Western Illinois University</t>
  </si>
  <si>
    <t>Western Kentucky University</t>
  </si>
  <si>
    <t>Western Michigan University</t>
  </si>
  <si>
    <t>Wichita State University</t>
  </si>
  <si>
    <t>Winthrop University</t>
  </si>
  <si>
    <t>Wofford College</t>
  </si>
  <si>
    <t>Wright State University</t>
  </si>
  <si>
    <t>Xavier University</t>
  </si>
  <si>
    <t>Yale University</t>
  </si>
  <si>
    <t>Youngstown State University</t>
  </si>
  <si>
    <t>Employer_Name2</t>
  </si>
  <si>
    <t>Program_Type3</t>
  </si>
  <si>
    <t>Division4</t>
  </si>
  <si>
    <t>Region5</t>
  </si>
  <si>
    <t>Conference6</t>
  </si>
  <si>
    <t>Employer_Name3</t>
  </si>
  <si>
    <t>Sacramento State</t>
  </si>
  <si>
    <t>Abilene Christian</t>
  </si>
  <si>
    <t>Austin Peay State</t>
  </si>
  <si>
    <t>Ball State</t>
  </si>
  <si>
    <t>California Baptist</t>
  </si>
  <si>
    <t>Charleston Southern</t>
  </si>
  <si>
    <t>Chicago State</t>
  </si>
  <si>
    <t>Cleveland State</t>
  </si>
  <si>
    <t>College of William and</t>
  </si>
  <si>
    <t>Colorado State</t>
  </si>
  <si>
    <t>Coppin State</t>
  </si>
  <si>
    <t>Delaware State</t>
  </si>
  <si>
    <t>Dixie State</t>
  </si>
  <si>
    <t>East Tennessee State</t>
  </si>
  <si>
    <t>Florida Gulf Coast</t>
  </si>
  <si>
    <t>Florida International</t>
  </si>
  <si>
    <t>George Washington</t>
  </si>
  <si>
    <t>Georgia Southern</t>
  </si>
  <si>
    <t>Georgia State</t>
  </si>
  <si>
    <t>Grand Canyon</t>
  </si>
  <si>
    <t>Jackson State</t>
  </si>
  <si>
    <t>Jacksonville State</t>
  </si>
  <si>
    <t>James Madison</t>
  </si>
  <si>
    <t>La Salle</t>
  </si>
  <si>
    <t>Long Beach State</t>
  </si>
  <si>
    <t>Loyola Marymount</t>
  </si>
  <si>
    <t>Loyola University</t>
  </si>
  <si>
    <t>Middle Tennessee State</t>
  </si>
  <si>
    <t>Mississippi State</t>
  </si>
  <si>
    <t>Montana State University</t>
  </si>
  <si>
    <t>Morehead State</t>
  </si>
  <si>
    <t>New Mexico State</t>
  </si>
  <si>
    <t>Nicholls State</t>
  </si>
  <si>
    <t>Norfolk State</t>
  </si>
  <si>
    <t>North Carolina Central</t>
  </si>
  <si>
    <t>Northern Kentucky</t>
  </si>
  <si>
    <t>Northwestern State</t>
  </si>
  <si>
    <t>Oral Roberts</t>
  </si>
  <si>
    <t>Pennsylvania State</t>
  </si>
  <si>
    <t>Prairie View A&amp;M</t>
  </si>
  <si>
    <t>Purdue University Fort</t>
  </si>
  <si>
    <t>Rutgers University, New</t>
  </si>
  <si>
    <t>Saint Francis University</t>
  </si>
  <si>
    <t>Saint Joseph's</t>
  </si>
  <si>
    <t>Saint Louis</t>
  </si>
  <si>
    <t>Sam Houston State</t>
  </si>
  <si>
    <t>San Diego State</t>
  </si>
  <si>
    <t>San Jose State</t>
  </si>
  <si>
    <t>Santa Clara</t>
  </si>
  <si>
    <t>Seton Hall</t>
  </si>
  <si>
    <t>South Dakota State</t>
  </si>
  <si>
    <t>Southeast Missouri State</t>
  </si>
  <si>
    <t>Southern Methodist</t>
  </si>
  <si>
    <t>Stony Brook</t>
  </si>
  <si>
    <t>Tarleton State</t>
  </si>
  <si>
    <t>Tennessee State</t>
  </si>
  <si>
    <t>Tennessee Technological</t>
  </si>
  <si>
    <t>U.S. Military</t>
  </si>
  <si>
    <t>University of</t>
  </si>
  <si>
    <t>University of Maryland, Baltimore</t>
  </si>
  <si>
    <t>University of Maryland, College</t>
  </si>
  <si>
    <t>University of Texas Rio Grande</t>
  </si>
  <si>
    <t>University of Wisconsin-Green</t>
  </si>
  <si>
    <t>Virginia Military</t>
  </si>
  <si>
    <t>Washington State</t>
  </si>
  <si>
    <t>Georgia Institute</t>
  </si>
  <si>
    <t>North Dakota</t>
  </si>
  <si>
    <t>San Diego</t>
  </si>
  <si>
    <t>St. Mary's</t>
  </si>
  <si>
    <t>CSU Bakersfield</t>
  </si>
  <si>
    <t>IUPUI</t>
  </si>
  <si>
    <t>Arkansas-Little Rock</t>
  </si>
  <si>
    <t>Arkansas Pine Bluff</t>
  </si>
  <si>
    <t>Santa Barbara</t>
  </si>
  <si>
    <t>Central Florida</t>
  </si>
  <si>
    <t>Incarnate World</t>
  </si>
  <si>
    <t>Tennessee-Martin</t>
  </si>
  <si>
    <t>Tennessee-Chattanooga</t>
  </si>
  <si>
    <t>Detroit Mercy</t>
  </si>
  <si>
    <t>UMD-Eastern Short</t>
  </si>
  <si>
    <t>Nebraska-Omaha</t>
  </si>
  <si>
    <t>UNC-Greensboro</t>
  </si>
  <si>
    <t>UNC-Asheville</t>
  </si>
  <si>
    <t>North Carolia</t>
  </si>
  <si>
    <t>UNC-Charlotte</t>
  </si>
  <si>
    <t>North Florida</t>
  </si>
  <si>
    <t>North Texas</t>
  </si>
  <si>
    <t>USF</t>
  </si>
  <si>
    <t>Southern Mississippi</t>
  </si>
  <si>
    <t>Connecticut (Uconn)</t>
  </si>
  <si>
    <t>Naval Academy</t>
  </si>
  <si>
    <t>Texas State-San Marcos</t>
  </si>
  <si>
    <t>TSU</t>
  </si>
  <si>
    <t>Stephen F. Austin (SFA)</t>
  </si>
  <si>
    <t>St. John's University</t>
  </si>
  <si>
    <t>SIU-Carbondale</t>
  </si>
  <si>
    <t>SELU</t>
  </si>
  <si>
    <t>NAU</t>
  </si>
  <si>
    <t>NC State</t>
  </si>
  <si>
    <t>NC A&amp;T</t>
  </si>
  <si>
    <t>Josh</t>
  </si>
  <si>
    <t>Jake</t>
  </si>
  <si>
    <t>Nick</t>
  </si>
  <si>
    <t>Dylan</t>
  </si>
  <si>
    <t>Derek</t>
  </si>
  <si>
    <t>Andrew</t>
  </si>
  <si>
    <t>Michael</t>
  </si>
  <si>
    <t>Zach</t>
  </si>
  <si>
    <t>Kyle</t>
  </si>
  <si>
    <t>Mar'yea HARRIS'</t>
  </si>
  <si>
    <t>'Mar'yea HARRIS'</t>
  </si>
  <si>
    <t>'Cra'Vorkian CARSON'</t>
  </si>
  <si>
    <t>'Austin O'NEIL'</t>
  </si>
  <si>
    <t>Chris</t>
  </si>
  <si>
    <t>Antonio</t>
  </si>
  <si>
    <t>Jonathan</t>
  </si>
  <si>
    <t>Jones</t>
  </si>
  <si>
    <t>Ryan</t>
  </si>
  <si>
    <t>Peter</t>
  </si>
  <si>
    <t>Aaron</t>
  </si>
  <si>
    <t>Matt</t>
  </si>
  <si>
    <t>Albert</t>
  </si>
  <si>
    <t>Curtis</t>
  </si>
  <si>
    <t>PV</t>
  </si>
  <si>
    <t>Adam</t>
  </si>
  <si>
    <t>Chase</t>
  </si>
  <si>
    <t>SP</t>
  </si>
  <si>
    <t>18.77m</t>
  </si>
  <si>
    <t>19.18m</t>
  </si>
  <si>
    <t>Castle</t>
  </si>
  <si>
    <t>19.49m</t>
  </si>
  <si>
    <t>Max</t>
  </si>
  <si>
    <t>Bobby</t>
  </si>
  <si>
    <t>'0.203');</t>
  </si>
  <si>
    <t>'0.213');</t>
  </si>
  <si>
    <t>'0.178');</t>
  </si>
  <si>
    <t>'0.153');</t>
  </si>
  <si>
    <t>'0.157');</t>
  </si>
  <si>
    <t>'0.136');</t>
  </si>
  <si>
    <t>'0.190');</t>
  </si>
  <si>
    <t>'0.146');</t>
  </si>
  <si>
    <t>'0.141');</t>
  </si>
  <si>
    <t>'0.168');</t>
  </si>
  <si>
    <t>'0.173');</t>
  </si>
  <si>
    <t>'0.147');</t>
  </si>
  <si>
    <t>'0.164');</t>
  </si>
  <si>
    <t>'0.179');</t>
  </si>
  <si>
    <t>'0.180');</t>
  </si>
  <si>
    <t>'0.160');</t>
  </si>
  <si>
    <t>'0.201');</t>
  </si>
  <si>
    <t>'0.181');</t>
  </si>
  <si>
    <t>'0.154');</t>
  </si>
  <si>
    <t>'0.155');</t>
  </si>
  <si>
    <t>'0.172');</t>
  </si>
  <si>
    <t>'0.133');</t>
  </si>
  <si>
    <t>'0.143');</t>
  </si>
  <si>
    <t>'0.169');</t>
  </si>
  <si>
    <t>'0.185');</t>
  </si>
  <si>
    <t>'0.186');</t>
  </si>
  <si>
    <t>'0.158');</t>
  </si>
  <si>
    <t>'0.144');</t>
  </si>
  <si>
    <t>'0.161');</t>
  </si>
  <si>
    <t>'0.156');</t>
  </si>
  <si>
    <t>'0.163');</t>
  </si>
  <si>
    <t>'0.194');</t>
  </si>
  <si>
    <t>'0.175');</t>
  </si>
  <si>
    <t>'0.124');</t>
  </si>
  <si>
    <t>'0.182');</t>
  </si>
  <si>
    <t>'0.148');</t>
  </si>
  <si>
    <t>'0.177');</t>
  </si>
  <si>
    <t>'0.210');</t>
  </si>
  <si>
    <t>'0.200');</t>
  </si>
  <si>
    <t>'0.206');</t>
  </si>
  <si>
    <t>'0.184');</t>
  </si>
  <si>
    <t>'0.235');</t>
  </si>
  <si>
    <t>'0.228');</t>
  </si>
  <si>
    <t>'NORTH CAROLINA ST.'</t>
  </si>
  <si>
    <t>'LIU BROOKLYN'</t>
  </si>
  <si>
    <t>'NORTHERN ARIZONA'</t>
  </si>
  <si>
    <t>'UTAH STATE'</t>
  </si>
  <si>
    <t>'MINNESOTA'</t>
  </si>
  <si>
    <t>Darrell</t>
  </si>
  <si>
    <t>Texas-Arlington</t>
  </si>
  <si>
    <t>Kendricks</t>
  </si>
  <si>
    <t>5.70m</t>
  </si>
  <si>
    <t>Shawn</t>
  </si>
  <si>
    <t>Barber</t>
  </si>
  <si>
    <t>5.65m</t>
  </si>
  <si>
    <t>Blankenship</t>
  </si>
  <si>
    <t>5.55m</t>
  </si>
  <si>
    <t>Geraghty</t>
  </si>
  <si>
    <t>5.50m</t>
  </si>
  <si>
    <t>Siegmeier</t>
  </si>
  <si>
    <t>Wolfle</t>
  </si>
  <si>
    <t>Reese</t>
  </si>
  <si>
    <t>Watson</t>
  </si>
  <si>
    <t>Pillow</t>
  </si>
  <si>
    <t>Viken</t>
  </si>
  <si>
    <t>Colton</t>
  </si>
  <si>
    <t>Ross</t>
  </si>
  <si>
    <t>5.40m</t>
  </si>
  <si>
    <t>Pauls</t>
  </si>
  <si>
    <t>Pujats</t>
  </si>
  <si>
    <t>Bragg</t>
  </si>
  <si>
    <t>Nikita</t>
  </si>
  <si>
    <t>Kirillov</t>
  </si>
  <si>
    <t>Torben</t>
  </si>
  <si>
    <t>Laidig</t>
  </si>
  <si>
    <t>Jax</t>
  </si>
  <si>
    <t>Thoirs</t>
  </si>
  <si>
    <t>Stephan</t>
  </si>
  <si>
    <t>Munz</t>
  </si>
  <si>
    <t>Duvio</t>
  </si>
  <si>
    <t>5.25m</t>
  </si>
  <si>
    <t>Crenshaw</t>
  </si>
  <si>
    <t>Brannon</t>
  </si>
  <si>
    <t>5.10m</t>
  </si>
  <si>
    <t>Babits</t>
  </si>
  <si>
    <t>Vani</t>
  </si>
  <si>
    <t>Sullivan</t>
  </si>
  <si>
    <t>Irwin</t>
  </si>
  <si>
    <t>NH</t>
  </si>
  <si>
    <t>Mahnke</t>
  </si>
  <si>
    <t>Crouser</t>
  </si>
  <si>
    <t>21.12m</t>
  </si>
  <si>
    <t>Vena</t>
  </si>
  <si>
    <t>20.16m</t>
  </si>
  <si>
    <t>Saenz</t>
  </si>
  <si>
    <t>19.78m</t>
  </si>
  <si>
    <t>Nicholas</t>
  </si>
  <si>
    <t>Scarvelis</t>
  </si>
  <si>
    <t>19.27m</t>
  </si>
  <si>
    <t>19.26m</t>
  </si>
  <si>
    <t>Chad</t>
  </si>
  <si>
    <t>19.15m</t>
  </si>
  <si>
    <t>19.14m</t>
  </si>
  <si>
    <t>Sievers</t>
  </si>
  <si>
    <t>Kole</t>
  </si>
  <si>
    <t>Weldon</t>
  </si>
  <si>
    <t>18.68m</t>
  </si>
  <si>
    <t>Fournette</t>
  </si>
  <si>
    <t>18.32m</t>
  </si>
  <si>
    <t>17.49m</t>
  </si>
  <si>
    <t>Akens</t>
  </si>
  <si>
    <t>17.04m</t>
  </si>
  <si>
    <t>Mozia</t>
  </si>
  <si>
    <t>20.46m</t>
  </si>
  <si>
    <t>Richard</t>
  </si>
  <si>
    <t>Garrett</t>
  </si>
  <si>
    <t>20.14m</t>
  </si>
  <si>
    <t>Stipe</t>
  </si>
  <si>
    <t>Zunic</t>
  </si>
  <si>
    <t>19.67m</t>
  </si>
  <si>
    <t>Filip</t>
  </si>
  <si>
    <t>Mihaljevic</t>
  </si>
  <si>
    <t>19.56m</t>
  </si>
  <si>
    <t>Jensen</t>
  </si>
  <si>
    <t>Hershberger</t>
  </si>
  <si>
    <t>19.29m</t>
  </si>
  <si>
    <t>Felpel</t>
  </si>
  <si>
    <t>Grace</t>
  </si>
  <si>
    <t>Jan</t>
  </si>
  <si>
    <t>Jeuschede</t>
  </si>
  <si>
    <t>18.75m</t>
  </si>
  <si>
    <t>Babicz</t>
  </si>
  <si>
    <t>18.29m</t>
  </si>
  <si>
    <t>Freeman</t>
  </si>
  <si>
    <t>18.11m</t>
  </si>
  <si>
    <t>FOUL</t>
  </si>
  <si>
    <t>400M</t>
  </si>
  <si>
    <t>Mid. Tenn. St</t>
  </si>
  <si>
    <t>Washington St</t>
  </si>
  <si>
    <t>Long Beach St</t>
  </si>
  <si>
    <t>Colorado St</t>
  </si>
  <si>
    <t>E. Illinois</t>
  </si>
  <si>
    <t>Youngstown St</t>
  </si>
  <si>
    <t>S. Illinois</t>
  </si>
  <si>
    <t>FLIGHT(PL)</t>
  </si>
  <si>
    <t>FIRST NAME</t>
  </si>
  <si>
    <t>LAST NAME</t>
  </si>
  <si>
    <t>MARK</t>
  </si>
  <si>
    <t>SPRINTS</t>
  </si>
  <si>
    <t>DISTANCE</t>
  </si>
  <si>
    <t>EVENT_GROUP</t>
  </si>
  <si>
    <t>ROUND</t>
  </si>
  <si>
    <t>SEMIS</t>
  </si>
  <si>
    <t>SELECT * FROM  MENS_100M_SEMIS_2015</t>
  </si>
  <si>
    <t>SELECT * FROM  MENS_100M_SEMIS_2016</t>
  </si>
  <si>
    <t>SELECT * FROM  MENS_100M_SEMIS_2017</t>
  </si>
  <si>
    <t>SELECT * FROM  MENS_100M_SEMIS_2018</t>
  </si>
  <si>
    <t>SELECT * FROM  MENS_100M_SEMIS_2019</t>
  </si>
  <si>
    <t>SELECT * FROM  MENS_100M_SEMIS_2021</t>
  </si>
  <si>
    <t>SELECT * FROM  MENS_100M_SEMIS_2022</t>
  </si>
  <si>
    <t>SELECT * FROM  MENS_110H_SEMIS_2015</t>
  </si>
  <si>
    <t>SELECT * FROM  MENS_110H_SEMIS_2016</t>
  </si>
  <si>
    <t>SELECT * FROM  MENS_110H_SEMIS_2017</t>
  </si>
  <si>
    <t>SELECT * FROM  MENS_110H_SEMIS_2018</t>
  </si>
  <si>
    <t>SELECT * FROM  MENS_110H_SEMIS_2019</t>
  </si>
  <si>
    <t>SELECT * FROM  MENS_110H_SEMIS_2021</t>
  </si>
  <si>
    <t>SELECT * FROM  MENS_110H_SEMIS_2022</t>
  </si>
  <si>
    <t>SELECT * FROM  MENS_1500M_SEMIS_2015</t>
  </si>
  <si>
    <t>SELECT * FROM  MENS_1500M_SEMIS_2016</t>
  </si>
  <si>
    <t>SELECT * FROM  MENS_1500M_SEMIS_2017</t>
  </si>
  <si>
    <t>SELECT * FROM  MENS_1500M_SEMIS_2018</t>
  </si>
  <si>
    <t>SELECT * FROM  MENS_1500M_SEMIS_2019</t>
  </si>
  <si>
    <t>SELECT * FROM  MENS_1500M_SEMIS_2021</t>
  </si>
  <si>
    <t>SELECT * FROM  MENS_1500M_SEMIS_2022</t>
  </si>
  <si>
    <t>SELECT * FROM  MENS_200M_SEMIS_2015</t>
  </si>
  <si>
    <t>SELECT * FROM  MENS_200M_SEMIS_2016</t>
  </si>
  <si>
    <t>SELECT * FROM  MENS_200M_SEMIS_2017</t>
  </si>
  <si>
    <t>SELECT * FROM  MENS_200M_SEMIS_2018</t>
  </si>
  <si>
    <t>SELECT * FROM  MENS_200M_SEMIS_2019</t>
  </si>
  <si>
    <t>SELECT * FROM  MENS_200M_SEMIS_2021</t>
  </si>
  <si>
    <t>SELECT * FROM  MENS_200M_SEMIS_2022</t>
  </si>
  <si>
    <t>SELECT * FROM  MENS_3000M_SC_SEMIS_2015</t>
  </si>
  <si>
    <t>SELECT * FROM  MENS_3000M_SC_SEMIS_2016</t>
  </si>
  <si>
    <t>SELECT * FROM  MENS_3000M_SC_SEMIS_2017</t>
  </si>
  <si>
    <t>SELECT * FROM  MENS_3000M_SC_SEMIS_2018</t>
  </si>
  <si>
    <t>SELECT * FROM  MENS_3000M_SC_SEMIS_2019</t>
  </si>
  <si>
    <t>SELECT * FROM  MENS_3000M_SC_SEMIS_2021</t>
  </si>
  <si>
    <t>SELECT * FROM  MENS_3000M_SC_SEMIS_2022</t>
  </si>
  <si>
    <t>SELECT * FROM  MENS_400H_SEMIS_2015</t>
  </si>
  <si>
    <t>SELECT * FROM  MENS_400H_SEMIS_2016</t>
  </si>
  <si>
    <t>SELECT * FROM  MENS_400H_SEMIS_2017</t>
  </si>
  <si>
    <t>SELECT * FROM  MENS_400H_SEMIS_2018</t>
  </si>
  <si>
    <t>SELECT * FROM  MENS_400H_SEMIS_2019</t>
  </si>
  <si>
    <t>SELECT * FROM  MENS_400H_SEMIS_2021</t>
  </si>
  <si>
    <t>SELECT * FROM  MENS_400H_SEMIS_2022</t>
  </si>
  <si>
    <t>SELECT * FROM  MENS_400M_SEMIS_2015</t>
  </si>
  <si>
    <t>SELECT * FROM  MENS_400M_SEMIS_2016</t>
  </si>
  <si>
    <t>SELECT * FROM  MENS_400M_SEMIS_2017</t>
  </si>
  <si>
    <t>SELECT * FROM  MENS_400M_SEMIS_2018</t>
  </si>
  <si>
    <t>SELECT * FROM  MENS_400M_SEMIS_2019</t>
  </si>
  <si>
    <t>SELECT * FROM  MENS_400M_SEMIS_2021</t>
  </si>
  <si>
    <t>SELECT * FROM  MENS_400M_SEMIS_2022</t>
  </si>
  <si>
    <t>SELECT * FROM  MENS_4x1_SEMIS_2015</t>
  </si>
  <si>
    <t>SELECT * FROM  MENS_4x1_SEMIS_2016</t>
  </si>
  <si>
    <t>SELECT * FROM  MENS_4x1_SEMIS_2017</t>
  </si>
  <si>
    <t>SELECT * FROM  MENS_4x1_SEMIS_2018</t>
  </si>
  <si>
    <t>SELECT * FROM  MENS_4x1_SEMIS_2019</t>
  </si>
  <si>
    <t>SELECT * FROM  MENS_4x1_SEMIS_2021</t>
  </si>
  <si>
    <t>SELECT * FROM  MENS_4x1_SEMIS_2022</t>
  </si>
  <si>
    <t>SELECT * FROM  MENS_4x4_SEMIS_2015</t>
  </si>
  <si>
    <t>SELECT * FROM  MENS_4x4_SEMIS_2016</t>
  </si>
  <si>
    <t>SELECT * FROM  MENS_4x4_SEMIS_2017</t>
  </si>
  <si>
    <t>SELECT * FROM  MENS_4x4_SEMIS_2018</t>
  </si>
  <si>
    <t>SELECT * FROM  MENS_4x4_SEMIS_2019</t>
  </si>
  <si>
    <t>SELECT * FROM  MENS_4x4_SEMIS_2021</t>
  </si>
  <si>
    <t>SELECT * FROM  MENS_4x4_SEMIS_2022</t>
  </si>
  <si>
    <t>SELECT * FROM  MENS_800M_SEMIS_2015</t>
  </si>
  <si>
    <t>SELECT * FROM  MENS_800M_SEMIS_2016</t>
  </si>
  <si>
    <t>SELECT * FROM  MENS_800M_SEMIS_2017</t>
  </si>
  <si>
    <t>SELECT * FROM  MENS_800M_SEMIS_2018</t>
  </si>
  <si>
    <t>SELECT * FROM  MENS_800M_SEMIS_2019</t>
  </si>
  <si>
    <t>SELECT * FROM  MENS_800M_SEMIS_2021</t>
  </si>
  <si>
    <t>SELECT * FROM  MENS_800M_SEMIS_2022</t>
  </si>
  <si>
    <t>insert into MENS_4x1_SEMIS_2015 (PLACE</t>
  </si>
  <si>
    <t>insert into MENS_1500M_SEMIS_2015 (PLACE</t>
  </si>
  <si>
    <t>insert into MENS_3000M_SC_SEMIS_2015 (PLACE</t>
  </si>
  <si>
    <t>insert into MENS_110H_SEMIS_2015 (PLACE</t>
  </si>
  <si>
    <t>insert into MENS_100M_SEMIS_2015 (PLACE</t>
  </si>
  <si>
    <t>insert into MENS_400M_SEMIS_2015 (PLACE</t>
  </si>
  <si>
    <t>insert into MENS_800M_SEMIS_2015 (PLACE</t>
  </si>
  <si>
    <t>insert into MENS_400H_SEMIS_2015 (PLACE</t>
  </si>
  <si>
    <t>insert into MENS_200M_SEMIS_2015 (PLACE</t>
  </si>
  <si>
    <t>insert into MENS_4x4_SEMIS_2015 (PLACE</t>
  </si>
  <si>
    <t>insert into MENS_4x1_SEMIS_2016 (PLACE</t>
  </si>
  <si>
    <t>insert into MENS_1500M_SEMIS_2016 (PLACE</t>
  </si>
  <si>
    <t>insert into MENS_3000M_SC_SEMIS_2016 (PLACE</t>
  </si>
  <si>
    <t>insert into MENS_110H_SEMIS_2016 (PLACE</t>
  </si>
  <si>
    <t>insert into MENS_100M_SEMIS_2016 (PLACE</t>
  </si>
  <si>
    <t>insert into MENS_400M_SEMIS_2016 (PLACE</t>
  </si>
  <si>
    <t>insert into MENS_800M_SEMIS_2016 (PLACE</t>
  </si>
  <si>
    <t>insert into MENS_400H_SEMIS_2016 (PLACE</t>
  </si>
  <si>
    <t>insert into MENS_200M_SEMIS_2016 (PLACE</t>
  </si>
  <si>
    <t>insert into MENS_4x4_SEMIS_2016 (PLACE</t>
  </si>
  <si>
    <t>insert into MENS_4x1_SEMIS_2017 (PLACE</t>
  </si>
  <si>
    <t>insert into MENS_1500M_SEMIS_2017 (PLACE</t>
  </si>
  <si>
    <t>insert into MENS_3000M_SC_SEMIS_2017 (PLACE</t>
  </si>
  <si>
    <t>insert into MENS_110H_SEMIS_2017 (PLACE</t>
  </si>
  <si>
    <t>insert into MENS_100M_SEMIS_2017 (PLACE</t>
  </si>
  <si>
    <t>insert into MENS_400M_SEMIS_2017 (PLACE</t>
  </si>
  <si>
    <t>insert into MENS_800M_SEMIS_2017 (PLACE</t>
  </si>
  <si>
    <t>insert into MENS_400H_SEMIS_2017 (PLACE</t>
  </si>
  <si>
    <t>insert into MENS_200M_SEMIS_2017 (PLACE</t>
  </si>
  <si>
    <t>insert into MENS_4x4_SEMIS_2017 (PLACE</t>
  </si>
  <si>
    <t>insert into MENS_4x1_SEMIS_2018 (PLACE</t>
  </si>
  <si>
    <t>insert into MENS_1500_SEMIS_2018 (PLACE</t>
  </si>
  <si>
    <t>insert into MENS_300M_SC_SEMIS_2018 (PLACE</t>
  </si>
  <si>
    <t>insert into MENS_110H_SEMIS_2018 (PLACE</t>
  </si>
  <si>
    <t>insert into MENS_100M_SEMIS_2018 (PLACE</t>
  </si>
  <si>
    <t>insert into MENS_400M_SEMIS_2018 (PLACE</t>
  </si>
  <si>
    <t>insert into MENS_800M_SEMIS_2018 (PLACE</t>
  </si>
  <si>
    <t>insert into MENS_400H_SEMIS_2018 (PLACE</t>
  </si>
  <si>
    <t>insert into MENS_200M_SEMIS_2018 (PLACE</t>
  </si>
  <si>
    <t>insert into MENS_4x4_SEMIS_2018 (PLACE</t>
  </si>
  <si>
    <t>insert into MENS_4x1_SEMIS_2019 (PLACE</t>
  </si>
  <si>
    <t>insert into MENS_1500M_SEMIS_2019 (PLACE</t>
  </si>
  <si>
    <t>insert into MENS_3000M_SC_SEMIS_2019 (PLACE</t>
  </si>
  <si>
    <t>insert into MENS_110H_SEMIS_2019 (PLACE</t>
  </si>
  <si>
    <t>insert into MENS_100M_SEMIS_2019 (PLACE</t>
  </si>
  <si>
    <t>insert into MENS_400M_SEMIS_2019 (PLACE</t>
  </si>
  <si>
    <t>insert into MENS_800M_SEMIS_2019 (PLACE</t>
  </si>
  <si>
    <t>insert into MENS_400H_SEMIS_2019 (PLACE</t>
  </si>
  <si>
    <t>insert into MENS_200M_SEMIS_2019 (PLACE</t>
  </si>
  <si>
    <t>insert into MENS_4x4_SEMIS_2019 (PLACE</t>
  </si>
  <si>
    <t>insert into MENS_4x1_SEMIS_2021 (PLACE</t>
  </si>
  <si>
    <t>insert into MENS_1500M_SEMIS_2021 (PLACE</t>
  </si>
  <si>
    <t>insert into MENS_3000M_SC_SEMIS_2021 (PLACE</t>
  </si>
  <si>
    <t>insert into MENS_110H_SEMIS_2021 (PLACE</t>
  </si>
  <si>
    <t>insert into MENS_100M_SEMIS_2021 (PLACE</t>
  </si>
  <si>
    <t>insert into MENS_400M_SEMIS_2021 (PLACE</t>
  </si>
  <si>
    <t>insert into MENS_800M_SEMIS_2021 (PLACE</t>
  </si>
  <si>
    <t>insert into MENS_400H_SEMIS_2021 (PLACE</t>
  </si>
  <si>
    <t>insert into MENS_200M_SEMIS_2021 (PLACE</t>
  </si>
  <si>
    <t>insert into MENS_4x4_SEMIS_2021 (PLACE</t>
  </si>
  <si>
    <t>insert into MENS_100M_SEMIS_2022 (PLACE</t>
  </si>
  <si>
    <t>insert into MENS_200M_SEMIS_2022 (PLACE</t>
  </si>
  <si>
    <t>insert into MENS_400M_SEMIS_2022 (PLACE</t>
  </si>
  <si>
    <t>insert into MENS_800M_SEMIS_2022 (PLACE</t>
  </si>
  <si>
    <t>insert into MENS_110H_SEMIS_2022 (PLACE</t>
  </si>
  <si>
    <t>insert into MENS_400H_SEMIS_2022 (PLACE</t>
  </si>
  <si>
    <t>insert into MENS_1500M_SEMIS_2022 (PLACE</t>
  </si>
  <si>
    <t>insert into MENS_3000M_SC_SEMIS_2022 (PLACE</t>
  </si>
  <si>
    <t>insert into MENS_4x1_SEMIS_2022 (PLACE</t>
  </si>
  <si>
    <t>insert into MENS_4x4_SEMIS_2022 (PLACE</t>
  </si>
  <si>
    <t>Notre Dame'</t>
  </si>
  <si>
    <t>Ole Miss'</t>
  </si>
  <si>
    <t>Alabama'</t>
  </si>
  <si>
    <t>Georgetown'</t>
  </si>
  <si>
    <t>Oregon'</t>
  </si>
  <si>
    <t>Washington'</t>
  </si>
  <si>
    <t>Virginia Tech'</t>
  </si>
  <si>
    <t>Providence'</t>
  </si>
  <si>
    <t>Washington St.'</t>
  </si>
  <si>
    <t>Portland'</t>
  </si>
  <si>
    <t>Drake'</t>
  </si>
  <si>
    <t>BYU'</t>
  </si>
  <si>
    <t>Villanova'</t>
  </si>
  <si>
    <t>North Carolina'</t>
  </si>
  <si>
    <t>Furman'</t>
  </si>
  <si>
    <t>Michigan'</t>
  </si>
  <si>
    <t>Nebraska'</t>
  </si>
  <si>
    <t>Arkansas State'</t>
  </si>
  <si>
    <t>Mid. Tenn. State'</t>
  </si>
  <si>
    <t>Oklahoma State'</t>
  </si>
  <si>
    <t>Montana State'</t>
  </si>
  <si>
    <t>Liberty'</t>
  </si>
  <si>
    <t>Stanford'</t>
  </si>
  <si>
    <t>Virginia'</t>
  </si>
  <si>
    <t>Minnesota'</t>
  </si>
  <si>
    <t>Eastern Kentucky'</t>
  </si>
  <si>
    <t>Syracuse'</t>
  </si>
  <si>
    <t>Iowa State'</t>
  </si>
  <si>
    <t>Louisville'</t>
  </si>
  <si>
    <t>Butler'</t>
  </si>
  <si>
    <t>Santa Clara'</t>
  </si>
  <si>
    <t>Iowa'</t>
  </si>
  <si>
    <t>Northeastern'</t>
  </si>
  <si>
    <t>Arkansas'</t>
  </si>
  <si>
    <t>LSU'</t>
  </si>
  <si>
    <t>Arizona State'</t>
  </si>
  <si>
    <t>Clemson'</t>
  </si>
  <si>
    <t>USC'</t>
  </si>
  <si>
    <t>Kentucky'</t>
  </si>
  <si>
    <t>N. Carolina A&amp;T'</t>
  </si>
  <si>
    <t>Wichita State'</t>
  </si>
  <si>
    <t>Miss State'</t>
  </si>
  <si>
    <t>UL-Lafayette'</t>
  </si>
  <si>
    <t>Houston'</t>
  </si>
  <si>
    <t>Florida State'</t>
  </si>
  <si>
    <t>Georgia'</t>
  </si>
  <si>
    <t>Florida'</t>
  </si>
  <si>
    <t>Coppin State'</t>
  </si>
  <si>
    <t>Texas A&amp;M'</t>
  </si>
  <si>
    <t>Texas Tech'</t>
  </si>
  <si>
    <t>Sam Houston'</t>
  </si>
  <si>
    <t>Central Arkansas'</t>
  </si>
  <si>
    <t>TCU'</t>
  </si>
  <si>
    <t>Wisconsin'</t>
  </si>
  <si>
    <t>Baylor'</t>
  </si>
  <si>
    <t>New Orleans'</t>
  </si>
  <si>
    <t>Ohio State'</t>
  </si>
  <si>
    <t>UTEP'</t>
  </si>
  <si>
    <t>Arizona'</t>
  </si>
  <si>
    <t>Texas'</t>
  </si>
  <si>
    <t>Rutgers'</t>
  </si>
  <si>
    <t>Tennessee'</t>
  </si>
  <si>
    <t>UCLA'</t>
  </si>
  <si>
    <t>SE Louisiana'</t>
  </si>
  <si>
    <t>Stephen F. Austin'</t>
  </si>
  <si>
    <t>Miami (Ohio)'</t>
  </si>
  <si>
    <t>Lipscomb'</t>
  </si>
  <si>
    <t>Auburn'</t>
  </si>
  <si>
    <t>Indiana'</t>
  </si>
  <si>
    <t>Penn State'</t>
  </si>
  <si>
    <t>Eastern Illinois'</t>
  </si>
  <si>
    <t>Texas A&amp;M-CC'</t>
  </si>
  <si>
    <t>Oklahoma'</t>
  </si>
  <si>
    <t>Maryland'</t>
  </si>
  <si>
    <t>South Carolina'</t>
  </si>
  <si>
    <t>Youngstown State'</t>
  </si>
  <si>
    <t>Florida A&amp;M'</t>
  </si>
  <si>
    <t>South Florida'</t>
  </si>
  <si>
    <t>Purdue'</t>
  </si>
  <si>
    <t>Northern Arizona'</t>
  </si>
  <si>
    <t>Campbell'</t>
  </si>
  <si>
    <t>Tulsa'</t>
  </si>
  <si>
    <t>Michigan State'</t>
  </si>
  <si>
    <t>NC State'</t>
  </si>
  <si>
    <t>Hofstra'</t>
  </si>
  <si>
    <t>Colorado St.'</t>
  </si>
  <si>
    <t>Gonzaga'</t>
  </si>
  <si>
    <t>Wake Forest'</t>
  </si>
  <si>
    <t>Colorado'</t>
  </si>
  <si>
    <t>Iona'</t>
  </si>
  <si>
    <t>Cincinnati'</t>
  </si>
  <si>
    <t>UMass Lowell'</t>
  </si>
  <si>
    <t>Charlotte'</t>
  </si>
  <si>
    <t>13.61'</t>
  </si>
  <si>
    <t>13.75'</t>
  </si>
  <si>
    <t>10.12'</t>
  </si>
  <si>
    <t>10.21'</t>
  </si>
  <si>
    <t>10.22'</t>
  </si>
  <si>
    <t>10.25'</t>
  </si>
  <si>
    <t>46.83'</t>
  </si>
  <si>
    <t>20.28'</t>
  </si>
  <si>
    <t>'FINAL'</t>
  </si>
  <si>
    <t>Southern California</t>
  </si>
  <si>
    <t>Arizona St.</t>
  </si>
  <si>
    <t>3:07.26.</t>
  </si>
  <si>
    <t>Arizona St</t>
  </si>
  <si>
    <t>1:04.02.</t>
  </si>
  <si>
    <t>Colorado St.</t>
  </si>
  <si>
    <t>'Trevor Brown'</t>
  </si>
  <si>
    <t>'Timothy Holmes'</t>
  </si>
  <si>
    <t>'Miles Ukaoma'</t>
  </si>
  <si>
    <t>Milwaukee</t>
  </si>
  <si>
    <t>'Durell Busby'</t>
  </si>
  <si>
    <t>'Eddie Lovett'</t>
  </si>
  <si>
    <t>Indiana St.</t>
  </si>
  <si>
    <t>'Greggmar Swift'</t>
  </si>
  <si>
    <t>Jr.</t>
  </si>
  <si>
    <t>'Wayne Davis'</t>
  </si>
  <si>
    <t>'Aleec Harris'</t>
  </si>
  <si>
    <t>400m</t>
  </si>
  <si>
    <t>Florida St.</t>
  </si>
  <si>
    <t>'James Harris'</t>
  </si>
  <si>
    <t>'Brycen Spratling'</t>
  </si>
  <si>
    <t>'Mike Berry'</t>
  </si>
  <si>
    <t>200m</t>
  </si>
  <si>
    <t>'Khalil Henderson'</t>
  </si>
  <si>
    <t>'Everett Walker'</t>
  </si>
  <si>
    <t>'Justin Walker'</t>
  </si>
  <si>
    <t>'Aaron Brown'</t>
  </si>
  <si>
    <t>'Antwan Wright'</t>
  </si>
  <si>
    <t>100m</t>
  </si>
  <si>
    <t>N.C.</t>
  </si>
  <si>
    <t>'Desmond Lawrence'</t>
  </si>
  <si>
    <t>'Chavez Hart'</t>
  </si>
  <si>
    <t>'Dentarius Locke'</t>
  </si>
  <si>
    <t>SCORE</t>
  </si>
  <si>
    <t>SEASON</t>
  </si>
  <si>
    <t>10.30</t>
  </si>
  <si>
    <t>46.20</t>
  </si>
  <si>
    <t>47.30</t>
  </si>
  <si>
    <t>46.30</t>
  </si>
  <si>
    <t>46.40</t>
  </si>
  <si>
    <t>46.70</t>
  </si>
  <si>
    <t>1:49.68</t>
  </si>
  <si>
    <t>1:50.01</t>
  </si>
  <si>
    <t>1:50.62</t>
  </si>
  <si>
    <t>1:51.02</t>
  </si>
  <si>
    <t>1:51.18</t>
  </si>
  <si>
    <t>1:51.43</t>
  </si>
  <si>
    <t>1:48.87</t>
  </si>
  <si>
    <t>1:48.98</t>
  </si>
  <si>
    <t>1:49.02</t>
  </si>
  <si>
    <t>1:49.67</t>
  </si>
  <si>
    <t>1:49.83</t>
  </si>
  <si>
    <t>1:49.52</t>
  </si>
  <si>
    <t>1:49.59</t>
  </si>
  <si>
    <t>1:50.33</t>
  </si>
  <si>
    <t>1:51.07</t>
  </si>
  <si>
    <t>28:30.18</t>
  </si>
  <si>
    <t>28:32.31</t>
  </si>
  <si>
    <t>28:43.82</t>
  </si>
  <si>
    <t>28:46.21</t>
  </si>
  <si>
    <t>28:53.81</t>
  </si>
  <si>
    <t>28:57.51</t>
  </si>
  <si>
    <t>29:01.23</t>
  </si>
  <si>
    <t>29:14.86</t>
  </si>
  <si>
    <t>29:16.79</t>
  </si>
  <si>
    <t>29:30.76</t>
  </si>
  <si>
    <t>29:40.98</t>
  </si>
  <si>
    <t>29:01.39</t>
  </si>
  <si>
    <t>29:41.96</t>
  </si>
  <si>
    <t>29:48.11</t>
  </si>
  <si>
    <t>29:48.64</t>
  </si>
  <si>
    <t>29:50.74</t>
  </si>
  <si>
    <t>30:11.96</t>
  </si>
  <si>
    <t>30:17.87</t>
  </si>
  <si>
    <t>30:26.49</t>
  </si>
  <si>
    <t>30:48.70</t>
  </si>
  <si>
    <t>31:17.94</t>
  </si>
  <si>
    <t>32:25.14</t>
  </si>
  <si>
    <t>50.80</t>
  </si>
  <si>
    <t>52.60</t>
  </si>
  <si>
    <t>52.80</t>
  </si>
  <si>
    <t>39.60</t>
  </si>
  <si>
    <t>PRELIM</t>
  </si>
  <si>
    <t>'1 (13)'</t>
  </si>
  <si>
    <t>'1 (14)'</t>
  </si>
  <si>
    <t>'1 (15)'</t>
  </si>
  <si>
    <t>'1 (16)'</t>
  </si>
  <si>
    <t>'1 (17)'</t>
  </si>
  <si>
    <t>'1 (18)'</t>
  </si>
  <si>
    <t>'1 (19)'</t>
  </si>
  <si>
    <t>'1 (20)'</t>
  </si>
  <si>
    <t>'1 (21)'</t>
  </si>
  <si>
    <t>'1 (22)'</t>
  </si>
  <si>
    <t>'2.2'</t>
  </si>
  <si>
    <t>'2.3'</t>
  </si>
  <si>
    <t>Edward Cheserek</t>
  </si>
  <si>
    <t>Shadrack Kipchirchir</t>
  </si>
  <si>
    <t>Mohammed Ahmed</t>
  </si>
  <si>
    <t>Kennedy Kithuka</t>
  </si>
  <si>
    <t>Trevor Dunbar</t>
  </si>
  <si>
    <t>Jim Rosa</t>
  </si>
  <si>
    <t>Joe Bosshard</t>
  </si>
  <si>
    <t>Parker Stinson</t>
  </si>
  <si>
    <t>Chris Bendtsen</t>
  </si>
  <si>
    <t>Adam Bitchell</t>
  </si>
  <si>
    <t>John Mascari</t>
  </si>
  <si>
    <t>Jason Witt</t>
  </si>
  <si>
    <t>Andrew Springer</t>
  </si>
  <si>
    <t>Brian Atkinson</t>
  </si>
  <si>
    <t>Luke Caldwell</t>
  </si>
  <si>
    <t>Thomas Porter</t>
  </si>
  <si>
    <t>Brandon Lord</t>
  </si>
  <si>
    <t>Morsi Rayyan</t>
  </si>
  <si>
    <t>Tyler Byrne</t>
  </si>
  <si>
    <t>Chris Enriquez</t>
  </si>
  <si>
    <t>Martin Hehir</t>
  </si>
  <si>
    <t>Adam Visokay</t>
  </si>
  <si>
    <t>Jim Spisak</t>
  </si>
  <si>
    <t>James Leakos</t>
  </si>
  <si>
    <t>REACTION TIME</t>
  </si>
  <si>
    <t>Q</t>
  </si>
  <si>
    <t>q</t>
  </si>
  <si>
    <t>9.92</t>
  </si>
  <si>
    <t>10.10</t>
  </si>
  <si>
    <t>10.12</t>
  </si>
  <si>
    <t>10.13</t>
  </si>
  <si>
    <t>10.18</t>
  </si>
  <si>
    <t>45.18</t>
  </si>
  <si>
    <t>45.83</t>
  </si>
  <si>
    <t>45.41</t>
  </si>
  <si>
    <t>45.52</t>
  </si>
  <si>
    <t>45.56</t>
  </si>
  <si>
    <t>45.68</t>
  </si>
  <si>
    <t>45.75</t>
  </si>
  <si>
    <t>1:49.30</t>
  </si>
  <si>
    <t>1:49.48</t>
  </si>
  <si>
    <t>39.36</t>
  </si>
  <si>
    <t>1:48.34</t>
  </si>
  <si>
    <t>1:48.77</t>
  </si>
  <si>
    <t>1:48.09</t>
  </si>
  <si>
    <t>1:48.20</t>
  </si>
  <si>
    <t>1:48.46</t>
  </si>
  <si>
    <t>1:48.57</t>
  </si>
  <si>
    <t>49.89</t>
  </si>
  <si>
    <t>50.40</t>
  </si>
  <si>
    <t>50.56</t>
  </si>
  <si>
    <t>50.58</t>
  </si>
  <si>
    <t>49.34</t>
  </si>
  <si>
    <t>49.70</t>
  </si>
  <si>
    <t>50.55</t>
  </si>
  <si>
    <t>50.68</t>
  </si>
  <si>
    <t>39.18</t>
  </si>
  <si>
    <t>39.26</t>
  </si>
  <si>
    <t>38.60</t>
  </si>
  <si>
    <t>38.85</t>
  </si>
  <si>
    <t>39.08</t>
  </si>
  <si>
    <t>39.19</t>
  </si>
  <si>
    <t>38.77</t>
  </si>
  <si>
    <t>Trayvon Bromell</t>
  </si>
  <si>
    <t>Aaron Brown</t>
  </si>
  <si>
    <t>Desmond Lawrence</t>
  </si>
  <si>
    <t>Senoj-Jay Givans</t>
  </si>
  <si>
    <t>Raheem Mostert</t>
  </si>
  <si>
    <t>Reggie Lewis</t>
  </si>
  <si>
    <t>Everett Walker</t>
  </si>
  <si>
    <t>Cejhae Greene</t>
  </si>
  <si>
    <t>Justin Walker</t>
  </si>
  <si>
    <t>Clayton Vaughn</t>
  </si>
  <si>
    <t>Antwan Wright</t>
  </si>
  <si>
    <t>Aaron Ernest</t>
  </si>
  <si>
    <t>Darrell Wesh</t>
  </si>
  <si>
    <t>Bryce Robinson</t>
  </si>
  <si>
    <t>Nic Bowens</t>
  </si>
  <si>
    <t>John Teeters</t>
  </si>
  <si>
    <t>Dentarius Locke</t>
  </si>
  <si>
    <t>Shavez Hart</t>
  </si>
  <si>
    <t>Johnathan Smith</t>
  </si>
  <si>
    <t>Prezel Hardy, Jr.</t>
  </si>
  <si>
    <t>Tevin Hester</t>
  </si>
  <si>
    <t>BeeJay Lee</t>
  </si>
  <si>
    <t>Ronnie Baker</t>
  </si>
  <si>
    <t>Chris Royster</t>
  </si>
  <si>
    <t>Deon Lendore</t>
  </si>
  <si>
    <t>Hugh Graham, Jr.</t>
  </si>
  <si>
    <t>Cass Brown-Stewart</t>
  </si>
  <si>
    <t>Zack Bilderback</t>
  </si>
  <si>
    <t>Carlyle Roudette</t>
  </si>
  <si>
    <t>Aldrich Bailey, Jr.</t>
  </si>
  <si>
    <t>Je'von Hutchison</t>
  </si>
  <si>
    <t>DJ Zahn</t>
  </si>
  <si>
    <t>Brycen Spratling</t>
  </si>
  <si>
    <t>Vernon Norwood</t>
  </si>
  <si>
    <t>Najee Glass</t>
  </si>
  <si>
    <t>Christopher Giesting</t>
  </si>
  <si>
    <t>Patrick Feeney</t>
  </si>
  <si>
    <t>Cody Rush</t>
  </si>
  <si>
    <t>Clinton Collins</t>
  </si>
  <si>
    <t>Errol Nolan</t>
  </si>
  <si>
    <t>Mike Berry</t>
  </si>
  <si>
    <t>James Harris</t>
  </si>
  <si>
    <t>Bralon Taplin</t>
  </si>
  <si>
    <t>Braxton Klavins</t>
  </si>
  <si>
    <t>Arman Hall</t>
  </si>
  <si>
    <t>Lamar Bruton</t>
  </si>
  <si>
    <t>Emmanuel Tugumisirize</t>
  </si>
  <si>
    <t>Michael Cherry</t>
  </si>
  <si>
    <t>Keffri Neal</t>
  </si>
  <si>
    <t>Ryan Schnulle</t>
  </si>
  <si>
    <t>Edward Kemboi</t>
  </si>
  <si>
    <t>Jesse Jorgensen</t>
  </si>
  <si>
    <t>Grant Grosvenor</t>
  </si>
  <si>
    <t>Andres Arroyo</t>
  </si>
  <si>
    <t>Dylan Capwell</t>
  </si>
  <si>
    <t>Alex Amankwah</t>
  </si>
  <si>
    <t>Chris Low</t>
  </si>
  <si>
    <t>Derrick Daigre</t>
  </si>
  <si>
    <t>Boru Guyota</t>
  </si>
  <si>
    <t>Sean Obinwa</t>
  </si>
  <si>
    <t>Hector Hernandez</t>
  </si>
  <si>
    <t>Joe McAsey</t>
  </si>
  <si>
    <t>Nick Hartle</t>
  </si>
  <si>
    <t>Brandon McBride</t>
  </si>
  <si>
    <t>Patrick Rono</t>
  </si>
  <si>
    <t>Luke Lefebure</t>
  </si>
  <si>
    <t>Eliud Rutto</t>
  </si>
  <si>
    <t>Tomas Squella</t>
  </si>
  <si>
    <t>Otniel Teixeira</t>
  </si>
  <si>
    <t>Henry Tufnell</t>
  </si>
  <si>
    <t>Samuel Ellison</t>
  </si>
  <si>
    <t>Trevor Brown</t>
  </si>
  <si>
    <t>Rilwan Alowonle</t>
  </si>
  <si>
    <t>Timothy Holmes</t>
  </si>
  <si>
    <t>Josh Taylor</t>
  </si>
  <si>
    <t>Mica-Jonathan Petit-Homme</t>
  </si>
  <si>
    <t>Desmond Palmer</t>
  </si>
  <si>
    <t>Jordan Rispress</t>
  </si>
  <si>
    <t>Cam Viney</t>
  </si>
  <si>
    <t>Michael Stigler</t>
  </si>
  <si>
    <t>Miles Ukaoma</t>
  </si>
  <si>
    <t>Javonte Lipsey</t>
  </si>
  <si>
    <t>Tibor Koroknai</t>
  </si>
  <si>
    <t>Drew Branch</t>
  </si>
  <si>
    <t>Jodi-Rae Blackwood</t>
  </si>
  <si>
    <t>Miles Dunlap</t>
  </si>
  <si>
    <t>Jussi Kanervo</t>
  </si>
  <si>
    <t>Quincy Downing</t>
  </si>
  <si>
    <t>Keyunta Hayes</t>
  </si>
  <si>
    <t>Mate Koroknai</t>
  </si>
  <si>
    <t>Charles Lewis</t>
  </si>
  <si>
    <t>Gregory Coleman</t>
  </si>
  <si>
    <t>Max Tuttle</t>
  </si>
  <si>
    <t>Calvin Arsenault</t>
  </si>
  <si>
    <t>Scottie Hearn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</si>
</sst>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name val="Franklin Gothic Book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quotePrefix="1"/>
    <xf numFmtId="0" fontId="0" fillId="2" borderId="0" xfId="0" applyFill="1"/>
    <xf numFmtId="47" fontId="0" fillId="0" borderId="0" xfId="0" applyNumberFormat="1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3" fillId="0" borderId="0" xfId="0" applyFont="1"/>
    <xf numFmtId="49" fontId="0" fillId="0" borderId="0" xfId="0" applyNumberFormat="1"/>
    <xf numFmtId="49" fontId="0" fillId="4" borderId="0" xfId="0" applyNumberFormat="1" applyFill="1"/>
    <xf numFmtId="20" fontId="0" fillId="0" borderId="0" xfId="0" applyNumberFormat="1"/>
    <xf numFmtId="14" fontId="0" fillId="0" borderId="0" xfId="0" applyNumberForma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49" fontId="0" fillId="0" borderId="2" xfId="0" applyNumberFormat="1" applyFont="1" applyBorder="1"/>
    <xf numFmtId="49" fontId="0" fillId="0" borderId="5" xfId="0" applyNumberFormat="1" applyFont="1" applyBorder="1"/>
  </cellXfs>
  <cellStyles count="1">
    <cellStyle name="Normal" xfId="0" builtinId="0"/>
  </cellStyles>
  <dxfs count="15"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0" formatCode="General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0" formatCode="General"/>
      <fill>
        <patternFill patternType="solid">
          <fgColor indexed="64"/>
          <bgColor theme="0" tint="-0.1499984740745262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DD766D2-FE59-4284-8850-064B5A73DE67}" name="Table21" displayName="Table21" ref="A1:M361" totalsRowShown="0">
  <autoFilter ref="A1:M361" xr:uid="{CDD766D2-FE59-4284-8850-064B5A73DE67}"/>
  <sortState xmlns:xlrd2="http://schemas.microsoft.com/office/spreadsheetml/2017/richdata2" ref="A2:F361">
    <sortCondition ref="A1:A361"/>
  </sortState>
  <tableColumns count="13">
    <tableColumn id="1" xr3:uid="{7013A2AF-59E4-4AF4-944B-95B98E1871EB}" name="University" dataDxfId="14"/>
    <tableColumn id="13" xr3:uid="{5F5B9058-C367-4C14-AE1B-F5221B7A0AF7}" name="Column1" dataDxfId="13"/>
    <tableColumn id="2" xr3:uid="{2ECD461F-9D1E-498A-9608-40365FABA57D}" name="Program_Type" dataDxfId="12"/>
    <tableColumn id="3" xr3:uid="{2E344D55-EA87-4B95-8254-2442AED997EF}" name="Division" dataDxfId="11"/>
    <tableColumn id="4" xr3:uid="{51AD9502-4A9A-4DD6-85A3-E8F90BEBD27E}" name="Region" dataDxfId="10"/>
    <tableColumn id="5" xr3:uid="{F8077B82-C620-4CF2-B1FA-3F3B68D39DF4}" name="Conference" dataDxfId="9"/>
    <tableColumn id="6" xr3:uid="{5B64F5E2-E63C-4915-9572-B1B36BF62BE7}" name="Employer_Name2" dataDxfId="8">
      <calculatedColumnFormula>"'"&amp;Table21[[#This Row],[University]]&amp;"'"</calculatedColumnFormula>
    </tableColumn>
    <tableColumn id="14" xr3:uid="{81F23366-0FA1-4209-B44F-930F0FE06B1A}" name="Employer_Name3" dataDxfId="7">
      <calculatedColumnFormula>"'"&amp;Table21[[#This Row],[Column1]]&amp;"'"</calculatedColumnFormula>
    </tableColumn>
    <tableColumn id="7" xr3:uid="{92ADE376-9BAA-4457-8F43-D7851B9427D1}" name="Program_Type3" dataDxfId="6">
      <calculatedColumnFormula>"'"&amp;Table21[[#This Row],[Program_Type]]&amp;"'"</calculatedColumnFormula>
    </tableColumn>
    <tableColumn id="8" xr3:uid="{4FBFBD86-BC93-4593-A0AB-A98A625DE213}" name="Division4" dataDxfId="5">
      <calculatedColumnFormula>"'"&amp;Table21[[#This Row],[Division]]&amp;"'"</calculatedColumnFormula>
    </tableColumn>
    <tableColumn id="9" xr3:uid="{C90FFD29-AB9E-481A-9DD4-74F36B46D71A}" name="Region5" dataDxfId="4">
      <calculatedColumnFormula>"'"&amp;Table21[[#This Row],[Region]]&amp;"'"</calculatedColumnFormula>
    </tableColumn>
    <tableColumn id="10" xr3:uid="{B882E0FF-78FF-49EA-ACA7-CDB09D81A802}" name="Conference6" dataDxfId="3">
      <calculatedColumnFormula>"'"&amp;Table21[[#This Row],[Conference]]&amp;"'"</calculatedColumnFormula>
    </tableColumn>
    <tableColumn id="12" xr3:uid="{34F64FCE-50BC-49E1-A69A-B8DC59A804E0}" name="Column6" dataDxfId="2">
      <calculatedColumnFormula>CONCATENATE("insert into D1_PROGRAMS (", _xlfn.TEXTJOIN(",", FALSE, $A$1:$F$1), ") values (", _xlfn.TEXTJOIN(",", FALSE, $G2:$L2), ");")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40C49-9F25-4521-B663-4A822BCFC098}">
  <sheetPr>
    <tabColor rgb="FF00B050"/>
  </sheetPr>
  <dimension ref="A1:Z412"/>
  <sheetViews>
    <sheetView workbookViewId="0">
      <selection activeCell="U16" sqref="U16"/>
    </sheetView>
  </sheetViews>
  <sheetFormatPr defaultRowHeight="14.4" x14ac:dyDescent="0.3"/>
  <cols>
    <col min="1" max="1" width="43.44140625" bestFit="1" customWidth="1"/>
    <col min="2" max="2" width="6.109375" bestFit="1" customWidth="1"/>
    <col min="3" max="4" width="5.77734375" bestFit="1" customWidth="1"/>
    <col min="5" max="5" width="12" bestFit="1" customWidth="1"/>
    <col min="6" max="6" width="14.88671875" bestFit="1" customWidth="1"/>
    <col min="7" max="7" width="15.6640625" bestFit="1" customWidth="1"/>
    <col min="8" max="8" width="21.44140625" bestFit="1" customWidth="1"/>
    <col min="9" max="11" width="21.33203125" bestFit="1" customWidth="1"/>
    <col min="12" max="12" width="16" bestFit="1" customWidth="1"/>
    <col min="13" max="13" width="16.44140625" bestFit="1" customWidth="1"/>
    <col min="14" max="14" width="11.109375" bestFit="1" customWidth="1"/>
    <col min="15" max="15" width="7.5546875" bestFit="1" customWidth="1"/>
    <col min="16" max="16" width="4.44140625" bestFit="1" customWidth="1"/>
    <col min="17" max="17" width="6.5546875" bestFit="1" customWidth="1"/>
    <col min="18" max="18" width="5.109375" bestFit="1" customWidth="1"/>
    <col min="19" max="19" width="6.5546875" bestFit="1" customWidth="1"/>
    <col min="20" max="20" width="8.88671875" style="2"/>
    <col min="21" max="21" width="185.5546875" bestFit="1" customWidth="1"/>
  </cols>
  <sheetData>
    <row r="1" spans="1:21" x14ac:dyDescent="0.3">
      <c r="A1" t="s">
        <v>5221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615</v>
      </c>
      <c r="J1" t="s">
        <v>4016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11</v>
      </c>
      <c r="Q1" t="s">
        <v>12</v>
      </c>
      <c r="R1" s="1" t="s">
        <v>1337</v>
      </c>
      <c r="S1" t="s">
        <v>13</v>
      </c>
      <c r="U1" t="str" cm="1">
        <f t="array" ref="U1">_xlfn.TEXTJOIN(",", TRUE, IF(A1:S1&lt;&gt;"", A1:S1, ""))</f>
        <v>insert into MENS_100M_SEMIS_2022 (PLACE,NAME,YEAR,TEAM,TIME,TIME_DETAIL,REACTION_TIME,QUALIFIER,WIND,"HEAT(PL)") values (1,'Micah WILLIAMS','SO','Oregon ','10.03',null,null,'Q','-0.6','1 (1)');</v>
      </c>
    </row>
    <row r="2" spans="1:21" x14ac:dyDescent="0.3">
      <c r="A2" t="s">
        <v>5221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615</v>
      </c>
      <c r="J2" t="s">
        <v>4017</v>
      </c>
      <c r="K2" t="s">
        <v>14</v>
      </c>
      <c r="L2" t="s">
        <v>15</v>
      </c>
      <c r="M2" t="s">
        <v>16</v>
      </c>
      <c r="N2" t="s">
        <v>17</v>
      </c>
      <c r="O2" t="s">
        <v>11</v>
      </c>
      <c r="P2" t="s">
        <v>11</v>
      </c>
      <c r="Q2" t="s">
        <v>12</v>
      </c>
      <c r="R2" s="1" t="s">
        <v>4014</v>
      </c>
      <c r="S2" t="s">
        <v>18</v>
      </c>
      <c r="U2" t="str" cm="1">
        <f t="array" ref="U2">_xlfn.TEXTJOIN(",", TRUE, IF(A2:S2&lt;&gt;"", A2:S2, ""))</f>
        <v>insert into MENS_100M_SEMIS_2022 (PLACE,NAME,YEAR,TEAM,TIME,TIME_DETAIL,REACTION_TIME,QUALIFIER,WIND,"HEAT(PL)") values (2,'JoVaughn MARTIN','JR','Florida State ','10.10',null,null,'Q','1.2','2 (1)');</v>
      </c>
    </row>
    <row r="3" spans="1:21" x14ac:dyDescent="0.3">
      <c r="A3" t="s">
        <v>5221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615</v>
      </c>
      <c r="J3" t="s">
        <v>4018</v>
      </c>
      <c r="K3" t="s">
        <v>19</v>
      </c>
      <c r="L3" t="s">
        <v>8</v>
      </c>
      <c r="M3" t="s">
        <v>20</v>
      </c>
      <c r="N3" t="s">
        <v>21</v>
      </c>
      <c r="O3" t="s">
        <v>11</v>
      </c>
      <c r="P3" t="s">
        <v>11</v>
      </c>
      <c r="Q3" t="s">
        <v>12</v>
      </c>
      <c r="R3" s="1" t="s">
        <v>1337</v>
      </c>
      <c r="S3" t="s">
        <v>22</v>
      </c>
      <c r="U3" t="str" cm="1">
        <f t="array" ref="U3">_xlfn.TEXTJOIN(",", TRUE, IF(A3:S3&lt;&gt;"", A3:S3, ""))</f>
        <v>insert into MENS_100M_SEMIS_2022 (PLACE,NAME,YEAR,TEAM,TIME,TIME_DETAIL,REACTION_TIME,QUALIFIER,WIND,"HEAT(PL)") values (3,'Joseph FAHNBULLEH','SO','Florida ','10.11',null,null,'Q','-0.6','1 (2)');</v>
      </c>
    </row>
    <row r="4" spans="1:21" x14ac:dyDescent="0.3">
      <c r="A4" t="s">
        <v>5221</v>
      </c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615</v>
      </c>
      <c r="J4" t="s">
        <v>4019</v>
      </c>
      <c r="K4" t="s">
        <v>23</v>
      </c>
      <c r="L4" t="s">
        <v>24</v>
      </c>
      <c r="M4" t="s">
        <v>20</v>
      </c>
      <c r="N4" t="s">
        <v>25</v>
      </c>
      <c r="O4" t="s">
        <v>26</v>
      </c>
      <c r="P4" t="s">
        <v>11</v>
      </c>
      <c r="Q4" t="s">
        <v>12</v>
      </c>
      <c r="R4" s="1" t="s">
        <v>4014</v>
      </c>
      <c r="S4" t="s">
        <v>27</v>
      </c>
      <c r="U4" t="str" cm="1">
        <f t="array" ref="U4">_xlfn.TEXTJOIN(",", TRUE, IF(A4:S4&lt;&gt;"", A4:S4, ""))</f>
        <v>insert into MENS_100M_SEMIS_2022 (PLACE,NAME,YEAR,TEAM,TIME,TIME_DETAIL,REACTION_TIME,QUALIFIER,WIND,"HEAT(PL)") values (4,'Dedrick VANOVER','SR','Florida ','10.15','10.146',null,'Q','1.2','2 (2)');</v>
      </c>
    </row>
    <row r="5" spans="1:21" x14ac:dyDescent="0.3">
      <c r="A5" t="s">
        <v>5221</v>
      </c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615</v>
      </c>
      <c r="J5" t="s">
        <v>4020</v>
      </c>
      <c r="K5" t="s">
        <v>28</v>
      </c>
      <c r="L5" t="s">
        <v>8</v>
      </c>
      <c r="M5" t="s">
        <v>29</v>
      </c>
      <c r="N5" t="s">
        <v>25</v>
      </c>
      <c r="O5" t="s">
        <v>30</v>
      </c>
      <c r="P5" t="s">
        <v>11</v>
      </c>
      <c r="Q5" t="s">
        <v>31</v>
      </c>
      <c r="R5" s="1" t="s">
        <v>4014</v>
      </c>
      <c r="S5" t="s">
        <v>32</v>
      </c>
      <c r="U5" t="str" cm="1">
        <f t="array" ref="U5">_xlfn.TEXTJOIN(",", TRUE, IF(A5:S5&lt;&gt;"", A5:S5, ""))</f>
        <v>insert into MENS_100M_SEMIS_2022 (PLACE,NAME,YEAR,TEAM,TIME,TIME_DETAIL,REACTION_TIME,QUALIFIER,WIND,"HEAT(PL)") values (5,'Shaun MASWANGANYI','SO','Houston ','10.15','10.149',null,'q','1.2','2 (3)');</v>
      </c>
    </row>
    <row r="6" spans="1:21" x14ac:dyDescent="0.3">
      <c r="A6" t="s">
        <v>5221</v>
      </c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  <c r="I6" t="s">
        <v>615</v>
      </c>
      <c r="J6" t="s">
        <v>4020</v>
      </c>
      <c r="K6" t="s">
        <v>33</v>
      </c>
      <c r="L6" t="s">
        <v>34</v>
      </c>
      <c r="M6" t="s">
        <v>35</v>
      </c>
      <c r="N6" t="s">
        <v>25</v>
      </c>
      <c r="O6" t="s">
        <v>30</v>
      </c>
      <c r="P6" t="s">
        <v>11</v>
      </c>
      <c r="Q6" t="s">
        <v>12</v>
      </c>
      <c r="R6" s="1" t="s">
        <v>4012</v>
      </c>
      <c r="S6" t="s">
        <v>36</v>
      </c>
      <c r="U6" t="str" cm="1">
        <f t="array" ref="U6">_xlfn.TEXTJOIN(",", TRUE, IF(A6:S6&lt;&gt;"", A6:S6, ""))</f>
        <v>insert into MENS_100M_SEMIS_2022 (PLACE,NAME,YEAR,TEAM,TIME,TIME_DETAIL,REACTION_TIME,QUALIFIER,WIND,"HEAT(PL)") values (5,'Favour ASHE','FR','Tennessee ','10.15','10.149',null,'Q','-0.1','3 (1)');</v>
      </c>
    </row>
    <row r="7" spans="1:21" x14ac:dyDescent="0.3">
      <c r="A7" t="s">
        <v>5221</v>
      </c>
      <c r="B7" t="s">
        <v>0</v>
      </c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  <c r="I7" t="s">
        <v>615</v>
      </c>
      <c r="J7" t="s">
        <v>4021</v>
      </c>
      <c r="K7" t="s">
        <v>37</v>
      </c>
      <c r="L7" t="s">
        <v>8</v>
      </c>
      <c r="M7" t="s">
        <v>38</v>
      </c>
      <c r="N7" t="s">
        <v>39</v>
      </c>
      <c r="O7" t="s">
        <v>11</v>
      </c>
      <c r="P7" t="s">
        <v>11</v>
      </c>
      <c r="Q7" t="s">
        <v>31</v>
      </c>
      <c r="R7" s="1" t="s">
        <v>4014</v>
      </c>
      <c r="S7" t="s">
        <v>40</v>
      </c>
      <c r="U7" t="str" cm="1">
        <f t="array" ref="U7">_xlfn.TEXTJOIN(",", TRUE, IF(A7:S7&lt;&gt;"", A7:S7, ""))</f>
        <v>insert into MENS_100M_SEMIS_2022 (PLACE,NAME,YEAR,TEAM,TIME,TIME_DETAIL,REACTION_TIME,QUALIFIER,WIND,"HEAT(PL)") values (7,'Da''Marcus FLEMING','SO','LSU ','10.16',null,null,'q','1.2','2 (4)');</v>
      </c>
    </row>
    <row r="8" spans="1:21" x14ac:dyDescent="0.3">
      <c r="A8" t="s">
        <v>5221</v>
      </c>
      <c r="B8" t="s">
        <v>0</v>
      </c>
      <c r="C8" t="s">
        <v>1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 t="s">
        <v>615</v>
      </c>
      <c r="J8" t="s">
        <v>4022</v>
      </c>
      <c r="K8" t="s">
        <v>41</v>
      </c>
      <c r="L8" t="s">
        <v>8</v>
      </c>
      <c r="M8" t="s">
        <v>42</v>
      </c>
      <c r="N8" t="s">
        <v>43</v>
      </c>
      <c r="O8" t="s">
        <v>11</v>
      </c>
      <c r="P8" t="s">
        <v>11</v>
      </c>
      <c r="Q8" t="s">
        <v>31</v>
      </c>
      <c r="R8" s="1" t="s">
        <v>1337</v>
      </c>
      <c r="S8" t="s">
        <v>44</v>
      </c>
      <c r="U8" t="str" cm="1">
        <f t="array" ref="U8">_xlfn.TEXTJOIN(",", TRUE, IF(A8:S8&lt;&gt;"", A8:S8, ""))</f>
        <v>insert into MENS_100M_SEMIS_2022 (PLACE,NAME,YEAR,TEAM,TIME,TIME_DETAIL,REACTION_TIME,QUALIFIER,WIND,"HEAT(PL)") values (8,'Matthew BOLING','SO','Georgia ','10.18',null,null,'q','-0.6','1 (3)');</v>
      </c>
    </row>
    <row r="9" spans="1:21" x14ac:dyDescent="0.3">
      <c r="A9" t="s">
        <v>5221</v>
      </c>
      <c r="B9" t="s">
        <v>0</v>
      </c>
      <c r="C9" t="s">
        <v>1</v>
      </c>
      <c r="D9" t="s">
        <v>2</v>
      </c>
      <c r="E9" t="s">
        <v>3</v>
      </c>
      <c r="F9" t="s">
        <v>4</v>
      </c>
      <c r="G9" t="s">
        <v>5</v>
      </c>
      <c r="H9" t="s">
        <v>6</v>
      </c>
      <c r="I9" t="s">
        <v>615</v>
      </c>
      <c r="J9" t="s">
        <v>4023</v>
      </c>
      <c r="K9" t="s">
        <v>45</v>
      </c>
      <c r="L9" t="s">
        <v>15</v>
      </c>
      <c r="M9" t="s">
        <v>46</v>
      </c>
      <c r="N9" t="s">
        <v>47</v>
      </c>
      <c r="O9" t="s">
        <v>11</v>
      </c>
      <c r="P9" t="s">
        <v>11</v>
      </c>
      <c r="Q9" t="s">
        <v>11</v>
      </c>
      <c r="R9" s="1" t="s">
        <v>4014</v>
      </c>
      <c r="S9" t="s">
        <v>48</v>
      </c>
      <c r="U9" t="str" cm="1">
        <f t="array" ref="U9">_xlfn.TEXTJOIN(",", TRUE, IF(A9:S9&lt;&gt;"", A9:S9, ""))</f>
        <v>insert into MENS_100M_SEMIS_2022 (PLACE,NAME,YEAR,TEAM,TIME,TIME_DETAIL,REACTION_TIME,QUALIFIER,WIND,"HEAT(PL)") values (9,'Courtney LINDSEY','JR','Texas Tech ','10.19',null,null,null,'1.2','2 (5)');</v>
      </c>
    </row>
    <row r="10" spans="1:21" x14ac:dyDescent="0.3">
      <c r="A10" t="s">
        <v>5221</v>
      </c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615</v>
      </c>
      <c r="J10" t="s">
        <v>4024</v>
      </c>
      <c r="K10" t="s">
        <v>49</v>
      </c>
      <c r="L10" t="s">
        <v>34</v>
      </c>
      <c r="M10" t="s">
        <v>50</v>
      </c>
      <c r="N10" t="s">
        <v>51</v>
      </c>
      <c r="O10" t="s">
        <v>11</v>
      </c>
      <c r="P10" t="s">
        <v>11</v>
      </c>
      <c r="Q10" t="s">
        <v>11</v>
      </c>
      <c r="R10" s="1" t="s">
        <v>4014</v>
      </c>
      <c r="S10" t="s">
        <v>52</v>
      </c>
      <c r="U10" t="str" cm="1">
        <f t="array" ref="U10">_xlfn.TEXTJOIN(",", TRUE, IF(A10:S10&lt;&gt;"", A10:S10, ""))</f>
        <v>insert into MENS_100M_SEMIS_2022 (PLACE,NAME,YEAR,TEAM,TIME,TIME_DETAIL,REACTION_TIME,QUALIFIER,WIND,"HEAT(PL)") values (10,'Udodi ONWUZURIKE','FR','Stanford ','10.21',null,null,null,'1.2','2 (6)');</v>
      </c>
    </row>
    <row r="11" spans="1:21" x14ac:dyDescent="0.3">
      <c r="A11" t="s">
        <v>5221</v>
      </c>
      <c r="B11" t="s">
        <v>0</v>
      </c>
      <c r="C11" t="s">
        <v>1</v>
      </c>
      <c r="D11" t="s">
        <v>2</v>
      </c>
      <c r="E11" t="s">
        <v>3</v>
      </c>
      <c r="F11" t="s">
        <v>4</v>
      </c>
      <c r="G11" t="s">
        <v>5</v>
      </c>
      <c r="H11" t="s">
        <v>6</v>
      </c>
      <c r="I11" t="s">
        <v>615</v>
      </c>
      <c r="J11" t="s">
        <v>4025</v>
      </c>
      <c r="K11" t="s">
        <v>53</v>
      </c>
      <c r="L11" t="s">
        <v>24</v>
      </c>
      <c r="M11" t="s">
        <v>54</v>
      </c>
      <c r="N11" t="s">
        <v>55</v>
      </c>
      <c r="O11" t="s">
        <v>56</v>
      </c>
      <c r="P11" t="s">
        <v>11</v>
      </c>
      <c r="Q11" t="s">
        <v>11</v>
      </c>
      <c r="R11" s="1" t="s">
        <v>1337</v>
      </c>
      <c r="S11" t="s">
        <v>57</v>
      </c>
      <c r="U11" t="str" cm="1">
        <f t="array" ref="U11">_xlfn.TEXTJOIN(",", TRUE, IF(A11:S11&lt;&gt;"", A11:S11, ""))</f>
        <v>insert into MENS_100M_SEMIS_2022 (PLACE,NAME,YEAR,TEAM,TIME,TIME_DETAIL,REACTION_TIME,QUALIFIER,WIND,"HEAT(PL)") values (11,'Eric HARRISON','SR','Ohio State ','10.23','10.221',null,null,'-0.6','1 (4)');</v>
      </c>
    </row>
    <row r="12" spans="1:21" x14ac:dyDescent="0.3">
      <c r="A12" t="s">
        <v>5221</v>
      </c>
      <c r="B12" t="s">
        <v>0</v>
      </c>
      <c r="C12" t="s">
        <v>1</v>
      </c>
      <c r="D12" t="s">
        <v>2</v>
      </c>
      <c r="E12" t="s">
        <v>3</v>
      </c>
      <c r="F12" t="s">
        <v>4</v>
      </c>
      <c r="G12" t="s">
        <v>5</v>
      </c>
      <c r="H12" t="s">
        <v>6</v>
      </c>
      <c r="I12" t="s">
        <v>615</v>
      </c>
      <c r="J12" t="s">
        <v>4026</v>
      </c>
      <c r="K12" t="s">
        <v>58</v>
      </c>
      <c r="L12" t="s">
        <v>8</v>
      </c>
      <c r="M12" t="s">
        <v>46</v>
      </c>
      <c r="N12" t="s">
        <v>55</v>
      </c>
      <c r="O12" t="s">
        <v>59</v>
      </c>
      <c r="P12" t="s">
        <v>11</v>
      </c>
      <c r="Q12" t="s">
        <v>11</v>
      </c>
      <c r="R12" s="1" t="s">
        <v>1337</v>
      </c>
      <c r="S12" t="s">
        <v>60</v>
      </c>
      <c r="U12" t="str" cm="1">
        <f t="array" ref="U12">_xlfn.TEXTJOIN(",", TRUE, IF(A12:S12&lt;&gt;"", A12:S12, ""))</f>
        <v>insert into MENS_100M_SEMIS_2022 (PLACE,NAME,YEAR,TEAM,TIME,TIME_DETAIL,REACTION_TIME,QUALIFIER,WIND,"HEAT(PL)") values (12,'Terrence JONES','SO','Texas Tech ','10.23','10.222',null,null,'-0.6','1 (5)');</v>
      </c>
    </row>
    <row r="13" spans="1:21" x14ac:dyDescent="0.3">
      <c r="A13" t="s">
        <v>5221</v>
      </c>
      <c r="B13" t="s">
        <v>0</v>
      </c>
      <c r="C13" t="s">
        <v>1</v>
      </c>
      <c r="D13" t="s">
        <v>2</v>
      </c>
      <c r="E13" t="s">
        <v>3</v>
      </c>
      <c r="F13" t="s">
        <v>4</v>
      </c>
      <c r="G13" t="s">
        <v>5</v>
      </c>
      <c r="H13" t="s">
        <v>6</v>
      </c>
      <c r="I13" t="s">
        <v>615</v>
      </c>
      <c r="J13" t="s">
        <v>4026</v>
      </c>
      <c r="K13" t="s">
        <v>61</v>
      </c>
      <c r="L13" t="s">
        <v>24</v>
      </c>
      <c r="M13" t="s">
        <v>62</v>
      </c>
      <c r="N13" t="s">
        <v>55</v>
      </c>
      <c r="O13" t="s">
        <v>59</v>
      </c>
      <c r="P13" t="s">
        <v>11</v>
      </c>
      <c r="Q13" t="s">
        <v>11</v>
      </c>
      <c r="R13" s="1" t="s">
        <v>4014</v>
      </c>
      <c r="S13" t="s">
        <v>63</v>
      </c>
      <c r="U13" t="str" cm="1">
        <f t="array" ref="U13">_xlfn.TEXTJOIN(",", TRUE, IF(A13:S13&lt;&gt;"", A13:S13, ""))</f>
        <v>insert into MENS_100M_SEMIS_2022 (PLACE,NAME,YEAR,TEAM,TIME,TIME_DETAIL,REACTION_TIME,QUALIFIER,WIND,"HEAT(PL)") values (12,'Demarius SMITH','SR','Oklahoma ','10.23','10.222',null,null,'1.2','2 (7)');</v>
      </c>
    </row>
    <row r="14" spans="1:21" x14ac:dyDescent="0.3">
      <c r="A14" t="s">
        <v>5221</v>
      </c>
      <c r="B14" t="s">
        <v>0</v>
      </c>
      <c r="C14" t="s">
        <v>1</v>
      </c>
      <c r="D14" t="s">
        <v>2</v>
      </c>
      <c r="E14" t="s">
        <v>3</v>
      </c>
      <c r="F14" t="s">
        <v>4</v>
      </c>
      <c r="G14" t="s">
        <v>5</v>
      </c>
      <c r="H14" t="s">
        <v>6</v>
      </c>
      <c r="I14" t="s">
        <v>615</v>
      </c>
      <c r="J14" t="s">
        <v>4027</v>
      </c>
      <c r="K14" t="s">
        <v>64</v>
      </c>
      <c r="L14" t="s">
        <v>8</v>
      </c>
      <c r="M14" t="s">
        <v>65</v>
      </c>
      <c r="N14" t="s">
        <v>55</v>
      </c>
      <c r="O14" t="s">
        <v>66</v>
      </c>
      <c r="P14" t="s">
        <v>11</v>
      </c>
      <c r="Q14" t="s">
        <v>12</v>
      </c>
      <c r="R14" s="1" t="s">
        <v>4012</v>
      </c>
      <c r="S14" t="s">
        <v>67</v>
      </c>
      <c r="U14" t="str" cm="1">
        <f t="array" ref="U14">_xlfn.TEXTJOIN(",", TRUE, IF(A14:S14&lt;&gt;"", A14:S14, ""))</f>
        <v>insert into MENS_100M_SEMIS_2022 (PLACE,NAME,YEAR,TEAM,TIME,TIME_DETAIL,REACTION_TIME,QUALIFIER,WIND,"HEAT(PL)") values (14,'Javonte HARDING','SO','N. Carolina A&amp;T ','10.23','10.225',null,'Q','-0.1','3 (2)');</v>
      </c>
    </row>
    <row r="15" spans="1:21" x14ac:dyDescent="0.3">
      <c r="A15" t="s">
        <v>5221</v>
      </c>
      <c r="B15" t="s">
        <v>0</v>
      </c>
      <c r="C15" t="s">
        <v>1</v>
      </c>
      <c r="D15" t="s">
        <v>2</v>
      </c>
      <c r="E15" t="s">
        <v>3</v>
      </c>
      <c r="F15" t="s">
        <v>4</v>
      </c>
      <c r="G15" t="s">
        <v>5</v>
      </c>
      <c r="H15" t="s">
        <v>6</v>
      </c>
      <c r="I15" t="s">
        <v>615</v>
      </c>
      <c r="J15" t="s">
        <v>4028</v>
      </c>
      <c r="K15" t="s">
        <v>68</v>
      </c>
      <c r="L15" t="s">
        <v>8</v>
      </c>
      <c r="M15" t="s">
        <v>69</v>
      </c>
      <c r="N15" t="s">
        <v>55</v>
      </c>
      <c r="O15" t="s">
        <v>70</v>
      </c>
      <c r="P15" t="s">
        <v>11</v>
      </c>
      <c r="Q15" t="s">
        <v>11</v>
      </c>
      <c r="R15" s="1" t="s">
        <v>4014</v>
      </c>
      <c r="S15" t="s">
        <v>71</v>
      </c>
      <c r="U15" t="str" cm="1">
        <f t="array" ref="U15">_xlfn.TEXTJOIN(",", TRUE, IF(A15:S15&lt;&gt;"", A15:S15, ""))</f>
        <v>insert into MENS_100M_SEMIS_2022 (PLACE,NAME,YEAR,TEAM,TIME,TIME_DETAIL,REACTION_TIME,QUALIFIER,WIND,"HEAT(PL)") values (15,'Ismael KONE','SO','New Orleans ','10.23','10.226',null,null,'1.2','2 (8)');</v>
      </c>
    </row>
    <row r="16" spans="1:21" x14ac:dyDescent="0.3">
      <c r="A16" t="s">
        <v>5221</v>
      </c>
      <c r="B16" t="s">
        <v>0</v>
      </c>
      <c r="C16" t="s">
        <v>1</v>
      </c>
      <c r="D16" t="s">
        <v>2</v>
      </c>
      <c r="E16" t="s">
        <v>3</v>
      </c>
      <c r="F16" t="s">
        <v>4</v>
      </c>
      <c r="G16" t="s">
        <v>5</v>
      </c>
      <c r="H16" t="s">
        <v>6</v>
      </c>
      <c r="I16" t="s">
        <v>615</v>
      </c>
      <c r="J16" t="s">
        <v>4029</v>
      </c>
      <c r="K16" t="s">
        <v>72</v>
      </c>
      <c r="L16" t="s">
        <v>15</v>
      </c>
      <c r="M16" t="s">
        <v>73</v>
      </c>
      <c r="N16" t="s">
        <v>74</v>
      </c>
      <c r="O16" t="s">
        <v>75</v>
      </c>
      <c r="P16" t="s">
        <v>11</v>
      </c>
      <c r="Q16" t="s">
        <v>11</v>
      </c>
      <c r="R16" s="1" t="s">
        <v>4012</v>
      </c>
      <c r="S16" t="s">
        <v>76</v>
      </c>
      <c r="U16" t="str" cm="1">
        <f t="array" ref="U16">_xlfn.TEXTJOIN(",", TRUE, IF(A16:S16&lt;&gt;"", A16:S16, ""))</f>
        <v>insert into MENS_100M_SEMIS_2022 (PLACE,NAME,YEAR,TEAM,TIME,TIME_DETAIL,REACTION_TIME,QUALIFIER,WIND,"HEAT(PL)") values (16,'Alaba AKINTOLA','JR','Mid. Tenn. State ','10.25','10.242',null,null,'-0.1','3 (3)');</v>
      </c>
    </row>
    <row r="17" spans="1:21" x14ac:dyDescent="0.3">
      <c r="A17" t="s">
        <v>5221</v>
      </c>
      <c r="B17" t="s">
        <v>0</v>
      </c>
      <c r="C17" t="s">
        <v>1</v>
      </c>
      <c r="D17" t="s">
        <v>2</v>
      </c>
      <c r="E17" t="s">
        <v>3</v>
      </c>
      <c r="F17" t="s">
        <v>4</v>
      </c>
      <c r="G17" t="s">
        <v>5</v>
      </c>
      <c r="H17" t="s">
        <v>6</v>
      </c>
      <c r="I17" t="s">
        <v>615</v>
      </c>
      <c r="J17" t="s">
        <v>4030</v>
      </c>
      <c r="K17" t="s">
        <v>77</v>
      </c>
      <c r="L17" t="s">
        <v>8</v>
      </c>
      <c r="M17" t="s">
        <v>16</v>
      </c>
      <c r="N17" t="s">
        <v>74</v>
      </c>
      <c r="O17" t="s">
        <v>78</v>
      </c>
      <c r="P17" t="s">
        <v>11</v>
      </c>
      <c r="Q17" t="s">
        <v>11</v>
      </c>
      <c r="R17" s="1" t="s">
        <v>4012</v>
      </c>
      <c r="S17" t="s">
        <v>79</v>
      </c>
      <c r="U17" t="str" cm="1">
        <f t="array" ref="U17">_xlfn.TEXTJOIN(",", TRUE, IF(A17:S17&lt;&gt;"", A17:S17, ""))</f>
        <v>insert into MENS_100M_SEMIS_2022 (PLACE,NAME,YEAR,TEAM,TIME,TIME_DETAIL,REACTION_TIME,QUALIFIER,WIND,"HEAT(PL)") values (17,'Taylor BANKS','SO','Florida State ','10.25','10.250',null,null,'-0.1','3 (4)');</v>
      </c>
    </row>
    <row r="18" spans="1:21" x14ac:dyDescent="0.3">
      <c r="A18" t="s">
        <v>5221</v>
      </c>
      <c r="B18" t="s">
        <v>0</v>
      </c>
      <c r="C18" t="s">
        <v>1</v>
      </c>
      <c r="D18" t="s">
        <v>2</v>
      </c>
      <c r="E18" t="s">
        <v>3</v>
      </c>
      <c r="F18" t="s">
        <v>4</v>
      </c>
      <c r="G18" t="s">
        <v>5</v>
      </c>
      <c r="H18" t="s">
        <v>6</v>
      </c>
      <c r="I18" t="s">
        <v>615</v>
      </c>
      <c r="J18" t="s">
        <v>4031</v>
      </c>
      <c r="K18" t="s">
        <v>80</v>
      </c>
      <c r="L18" t="s">
        <v>24</v>
      </c>
      <c r="M18" t="s">
        <v>81</v>
      </c>
      <c r="N18" t="s">
        <v>82</v>
      </c>
      <c r="O18" t="s">
        <v>11</v>
      </c>
      <c r="P18" t="s">
        <v>11</v>
      </c>
      <c r="Q18" t="s">
        <v>11</v>
      </c>
      <c r="R18" s="1" t="s">
        <v>1337</v>
      </c>
      <c r="S18" t="s">
        <v>83</v>
      </c>
      <c r="U18" t="str" cm="1">
        <f t="array" ref="U18">_xlfn.TEXTJOIN(",", TRUE, IF(A18:S18&lt;&gt;"", A18:S18, ""))</f>
        <v>insert into MENS_100M_SEMIS_2022 (PLACE,NAME,YEAR,TEAM,TIME,TIME_DETAIL,REACTION_TIME,QUALIFIER,WIND,"HEAT(PL)") values (18,'Isaiah CUNNINGHAM','SR','Baylor ','10.27',null,null,null,'-0.6','1 (6)');</v>
      </c>
    </row>
    <row r="19" spans="1:21" x14ac:dyDescent="0.3">
      <c r="A19" t="s">
        <v>5221</v>
      </c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615</v>
      </c>
      <c r="J19" t="s">
        <v>4032</v>
      </c>
      <c r="K19" t="s">
        <v>84</v>
      </c>
      <c r="L19" t="s">
        <v>15</v>
      </c>
      <c r="M19" t="s">
        <v>85</v>
      </c>
      <c r="N19" t="s">
        <v>86</v>
      </c>
      <c r="O19" t="s">
        <v>11</v>
      </c>
      <c r="P19" t="s">
        <v>11</v>
      </c>
      <c r="Q19" t="s">
        <v>11</v>
      </c>
      <c r="R19" s="1" t="s">
        <v>4012</v>
      </c>
      <c r="S19" t="s">
        <v>87</v>
      </c>
      <c r="U19" t="str" cm="1">
        <f t="array" ref="U19">_xlfn.TEXTJOIN(",", TRUE, IF(A19:S19&lt;&gt;"", A19:S19, ""))</f>
        <v>insert into MENS_100M_SEMIS_2022 (PLACE,NAME,YEAR,TEAM,TIME,TIME_DETAIL,REACTION_TIME,QUALIFIER,WIND,"HEAT(PL)") values (19,'Lawrence JOHNSON','JR','Wisconsin ','10.28',null,null,null,'-0.1','3 (5)');</v>
      </c>
    </row>
    <row r="20" spans="1:21" x14ac:dyDescent="0.3">
      <c r="A20" t="s">
        <v>5221</v>
      </c>
      <c r="B20" t="s">
        <v>0</v>
      </c>
      <c r="C20" t="s">
        <v>1</v>
      </c>
      <c r="D20" t="s">
        <v>2</v>
      </c>
      <c r="E20" t="s">
        <v>3</v>
      </c>
      <c r="F20" t="s">
        <v>4</v>
      </c>
      <c r="G20" t="s">
        <v>5</v>
      </c>
      <c r="H20" t="s">
        <v>6</v>
      </c>
      <c r="I20" t="s">
        <v>615</v>
      </c>
      <c r="J20" t="s">
        <v>4033</v>
      </c>
      <c r="K20" t="s">
        <v>88</v>
      </c>
      <c r="L20" t="s">
        <v>15</v>
      </c>
      <c r="M20" t="s">
        <v>29</v>
      </c>
      <c r="N20" t="s">
        <v>89</v>
      </c>
      <c r="O20" t="s">
        <v>90</v>
      </c>
      <c r="P20" t="s">
        <v>11</v>
      </c>
      <c r="Q20" t="s">
        <v>11</v>
      </c>
      <c r="R20" s="1" t="s">
        <v>1337</v>
      </c>
      <c r="S20" t="s">
        <v>91</v>
      </c>
      <c r="U20" t="str" cm="1">
        <f t="array" ref="U20">_xlfn.TEXTJOIN(",", TRUE, IF(A20:S20&lt;&gt;"", A20:S20, ""))</f>
        <v>insert into MENS_100M_SEMIS_2022 (PLACE,NAME,YEAR,TEAM,TIME,TIME_DETAIL,REACTION_TIME,QUALIFIER,WIND,"HEAT(PL)") values (20,'Edward SUMLER IV','JR','Houston ','10.30','10.292',null,null,'-0.6','1 (7)');</v>
      </c>
    </row>
    <row r="21" spans="1:21" x14ac:dyDescent="0.3">
      <c r="A21" t="s">
        <v>5221</v>
      </c>
      <c r="B21" t="s">
        <v>0</v>
      </c>
      <c r="C21" t="s">
        <v>1</v>
      </c>
      <c r="D21" t="s">
        <v>2</v>
      </c>
      <c r="E21" t="s">
        <v>3</v>
      </c>
      <c r="F21" t="s">
        <v>4</v>
      </c>
      <c r="G21" t="s">
        <v>5</v>
      </c>
      <c r="H21" t="s">
        <v>6</v>
      </c>
      <c r="I21" t="s">
        <v>615</v>
      </c>
      <c r="J21" t="s">
        <v>4034</v>
      </c>
      <c r="K21" t="s">
        <v>92</v>
      </c>
      <c r="L21" t="s">
        <v>24</v>
      </c>
      <c r="M21" t="s">
        <v>93</v>
      </c>
      <c r="N21" t="s">
        <v>89</v>
      </c>
      <c r="O21" t="s">
        <v>94</v>
      </c>
      <c r="P21" t="s">
        <v>11</v>
      </c>
      <c r="Q21" t="s">
        <v>11</v>
      </c>
      <c r="R21" s="1" t="s">
        <v>1337</v>
      </c>
      <c r="S21" t="s">
        <v>95</v>
      </c>
      <c r="U21" t="str" cm="1">
        <f t="array" ref="U21">_xlfn.TEXTJOIN(",", TRUE, IF(A21:S21&lt;&gt;"", A21:S21, ""))</f>
        <v>insert into MENS_100M_SEMIS_2022 (PLACE,NAME,YEAR,TEAM,TIME,TIME_DETAIL,REACTION_TIME,QUALIFIER,WIND,"HEAT(PL)") values (21,'Joseph MANU','SR','Coppin State ','10.30','10.297',null,null,'-0.6','1 (8)');</v>
      </c>
    </row>
    <row r="22" spans="1:21" x14ac:dyDescent="0.3">
      <c r="A22" t="s">
        <v>5221</v>
      </c>
      <c r="B22" t="s">
        <v>0</v>
      </c>
      <c r="C22" t="s">
        <v>1</v>
      </c>
      <c r="D22" t="s">
        <v>2</v>
      </c>
      <c r="E22" t="s">
        <v>3</v>
      </c>
      <c r="F22" t="s">
        <v>4</v>
      </c>
      <c r="G22" t="s">
        <v>5</v>
      </c>
      <c r="H22" t="s">
        <v>6</v>
      </c>
      <c r="I22" t="s">
        <v>615</v>
      </c>
      <c r="J22" t="s">
        <v>4035</v>
      </c>
      <c r="K22" t="s">
        <v>96</v>
      </c>
      <c r="L22" t="s">
        <v>24</v>
      </c>
      <c r="M22" t="s">
        <v>97</v>
      </c>
      <c r="N22" t="s">
        <v>98</v>
      </c>
      <c r="O22" t="s">
        <v>11</v>
      </c>
      <c r="P22" t="s">
        <v>11</v>
      </c>
      <c r="Q22" t="s">
        <v>11</v>
      </c>
      <c r="R22" s="1" t="s">
        <v>4012</v>
      </c>
      <c r="S22" t="s">
        <v>99</v>
      </c>
      <c r="U22" t="str" cm="1">
        <f t="array" ref="U22">_xlfn.TEXTJOIN(",", TRUE, IF(A22:S22&lt;&gt;"", A22:S22, ""))</f>
        <v>insert into MENS_100M_SEMIS_2022 (PLACE,NAME,YEAR,TEAM,TIME,TIME_DETAIL,REACTION_TIME,QUALIFIER,WIND,"HEAT(PL)") values (22,'Brendon STEWART','SR','USC ','10.33',null,null,null,'-0.1','3 (6)');</v>
      </c>
    </row>
    <row r="23" spans="1:21" x14ac:dyDescent="0.3">
      <c r="A23" t="s">
        <v>5221</v>
      </c>
      <c r="B23" t="s">
        <v>0</v>
      </c>
      <c r="C23" t="s">
        <v>1</v>
      </c>
      <c r="D23" t="s">
        <v>2</v>
      </c>
      <c r="E23" t="s">
        <v>3</v>
      </c>
      <c r="F23" t="s">
        <v>4</v>
      </c>
      <c r="G23" t="s">
        <v>5</v>
      </c>
      <c r="H23" t="s">
        <v>6</v>
      </c>
      <c r="I23" t="s">
        <v>615</v>
      </c>
      <c r="J23" t="s">
        <v>4036</v>
      </c>
      <c r="K23" t="s">
        <v>100</v>
      </c>
      <c r="L23" t="s">
        <v>24</v>
      </c>
      <c r="M23" t="s">
        <v>101</v>
      </c>
      <c r="N23" t="s">
        <v>102</v>
      </c>
      <c r="O23" t="s">
        <v>11</v>
      </c>
      <c r="P23" t="s">
        <v>11</v>
      </c>
      <c r="Q23" t="s">
        <v>11</v>
      </c>
      <c r="R23" s="1" t="s">
        <v>4012</v>
      </c>
      <c r="S23" t="s">
        <v>103</v>
      </c>
      <c r="U23" t="str" cm="1">
        <f t="array" ref="U23">_xlfn.TEXTJOIN(",", TRUE, IF(A23:S23&lt;&gt;"", A23:S23, ""))</f>
        <v>insert into MENS_100M_SEMIS_2022 (PLACE,NAME,YEAR,TEAM,TIME,TIME_DETAIL,REACTION_TIME,QUALIFIER,WIND,"HEAT(PL)") values (23,'Micaiah HARRIS','SR','Texas ','10.44',null,null,null,'-0.1','3 (7)');</v>
      </c>
    </row>
    <row r="24" spans="1:21" x14ac:dyDescent="0.3">
      <c r="A24" t="s">
        <v>5221</v>
      </c>
      <c r="B24" t="s">
        <v>0</v>
      </c>
      <c r="C24" t="s">
        <v>1</v>
      </c>
      <c r="D24" t="s">
        <v>2</v>
      </c>
      <c r="E24" t="s">
        <v>3</v>
      </c>
      <c r="F24" t="s">
        <v>4</v>
      </c>
      <c r="G24" t="s">
        <v>5</v>
      </c>
      <c r="H24" t="s">
        <v>6</v>
      </c>
      <c r="I24" t="s">
        <v>615</v>
      </c>
      <c r="J24" t="s">
        <v>4037</v>
      </c>
      <c r="K24" t="s">
        <v>104</v>
      </c>
      <c r="L24" t="s">
        <v>8</v>
      </c>
      <c r="M24" t="s">
        <v>105</v>
      </c>
      <c r="N24" t="s">
        <v>106</v>
      </c>
      <c r="O24" t="s">
        <v>11</v>
      </c>
      <c r="P24" t="s">
        <v>11</v>
      </c>
      <c r="Q24" t="s">
        <v>11</v>
      </c>
      <c r="R24" s="1" t="s">
        <v>4012</v>
      </c>
      <c r="S24" t="s">
        <v>107</v>
      </c>
      <c r="U24" t="str" cm="1">
        <f t="array" ref="U24">_xlfn.TEXTJOIN(",", TRUE, IF(A24:S24&lt;&gt;"", A24:S24, ""))</f>
        <v>insert into MENS_100M_SEMIS_2022 (PLACE,NAME,YEAR,TEAM,TIME,TIME_DETAIL,REACTION_TIME,QUALIFIER,WIND,"HEAT(PL)") values (24,'Devon ACHANE','SO','Texas A&amp;M ','10.48',null,null,null,'-0.1','3 (8)');</v>
      </c>
    </row>
    <row r="25" spans="1:21" x14ac:dyDescent="0.3">
      <c r="U25" t="str" cm="1">
        <f t="array" ref="U25">_xlfn.TEXTJOIN(",", TRUE, IF(A25:S25&lt;&gt;"", A25:S25, ""))</f>
        <v/>
      </c>
    </row>
    <row r="26" spans="1:21" x14ac:dyDescent="0.3">
      <c r="A26" t="s">
        <v>5222</v>
      </c>
      <c r="B26" t="s">
        <v>0</v>
      </c>
      <c r="C26" t="s">
        <v>1</v>
      </c>
      <c r="D26" t="s">
        <v>2</v>
      </c>
      <c r="E26" t="s">
        <v>3</v>
      </c>
      <c r="F26" t="s">
        <v>4</v>
      </c>
      <c r="G26" t="s">
        <v>5</v>
      </c>
      <c r="H26" t="s">
        <v>6</v>
      </c>
      <c r="I26" t="s">
        <v>615</v>
      </c>
      <c r="J26" t="s">
        <v>4016</v>
      </c>
      <c r="K26" t="s">
        <v>19</v>
      </c>
      <c r="L26" t="s">
        <v>8</v>
      </c>
      <c r="M26" t="s">
        <v>20</v>
      </c>
      <c r="N26" t="s">
        <v>108</v>
      </c>
      <c r="O26" t="s">
        <v>11</v>
      </c>
      <c r="P26" t="s">
        <v>11</v>
      </c>
      <c r="Q26" t="s">
        <v>12</v>
      </c>
      <c r="R26" s="1" t="s">
        <v>4012</v>
      </c>
      <c r="S26" t="s">
        <v>36</v>
      </c>
      <c r="U26" t="str" cm="1">
        <f t="array" ref="U26">_xlfn.TEXTJOIN(",", TRUE, IF(A26:S26&lt;&gt;"", A26:S26, ""))</f>
        <v>insert into MENS_200M_SEMIS_2022 (PLACE,NAME,YEAR,TEAM,TIME,TIME_DETAIL,REACTION_TIME,QUALIFIER,WIND,"HEAT(PL)") values (1,'Joseph FAHNBULLEH','SO','Florida ','20.10',null,null,'Q','-0.1','3 (1)');</v>
      </c>
    </row>
    <row r="27" spans="1:21" x14ac:dyDescent="0.3">
      <c r="A27" t="s">
        <v>5222</v>
      </c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615</v>
      </c>
      <c r="J27" t="s">
        <v>4017</v>
      </c>
      <c r="K27" t="s">
        <v>53</v>
      </c>
      <c r="L27" t="s">
        <v>24</v>
      </c>
      <c r="M27" t="s">
        <v>54</v>
      </c>
      <c r="N27" t="s">
        <v>109</v>
      </c>
      <c r="O27" t="s">
        <v>11</v>
      </c>
      <c r="P27" t="s">
        <v>11</v>
      </c>
      <c r="Q27" t="s">
        <v>12</v>
      </c>
      <c r="R27" s="1" t="s">
        <v>4013</v>
      </c>
      <c r="S27" t="s">
        <v>13</v>
      </c>
      <c r="U27" t="str" cm="1">
        <f t="array" ref="U27">_xlfn.TEXTJOIN(",", TRUE, IF(A27:S27&lt;&gt;"", A27:S27, ""))</f>
        <v>insert into MENS_200M_SEMIS_2022 (PLACE,NAME,YEAR,TEAM,TIME,TIME_DETAIL,REACTION_TIME,QUALIFIER,WIND,"HEAT(PL)") values (2,'Eric HARRISON','SR','Ohio State ','20.18',null,null,'Q','-0.3','1 (1)');</v>
      </c>
    </row>
    <row r="28" spans="1:21" x14ac:dyDescent="0.3">
      <c r="A28" t="s">
        <v>5222</v>
      </c>
      <c r="B28" t="s">
        <v>0</v>
      </c>
      <c r="C28" t="s">
        <v>1</v>
      </c>
      <c r="D28" t="s">
        <v>2</v>
      </c>
      <c r="E28" t="s">
        <v>3</v>
      </c>
      <c r="F28" t="s">
        <v>4</v>
      </c>
      <c r="G28" t="s">
        <v>5</v>
      </c>
      <c r="H28" t="s">
        <v>6</v>
      </c>
      <c r="I28" t="s">
        <v>615</v>
      </c>
      <c r="J28" t="s">
        <v>4018</v>
      </c>
      <c r="K28" t="s">
        <v>49</v>
      </c>
      <c r="L28" t="s">
        <v>34</v>
      </c>
      <c r="M28" t="s">
        <v>50</v>
      </c>
      <c r="N28" t="s">
        <v>110</v>
      </c>
      <c r="O28" t="s">
        <v>111</v>
      </c>
      <c r="P28" t="s">
        <v>11</v>
      </c>
      <c r="Q28" t="s">
        <v>12</v>
      </c>
      <c r="R28" s="1" t="s">
        <v>4013</v>
      </c>
      <c r="S28" t="s">
        <v>22</v>
      </c>
      <c r="U28" t="str" cm="1">
        <f t="array" ref="U28">_xlfn.TEXTJOIN(",", TRUE, IF(A28:S28&lt;&gt;"", A28:S28, ""))</f>
        <v>insert into MENS_200M_SEMIS_2022 (PLACE,NAME,YEAR,TEAM,TIME,TIME_DETAIL,REACTION_TIME,QUALIFIER,WIND,"HEAT(PL)") values (3,'Udodi ONWUZURIKE','FR','Stanford ','20.24','20.231',null,'Q','-0.3','1 (2)');</v>
      </c>
    </row>
    <row r="29" spans="1:21" x14ac:dyDescent="0.3">
      <c r="A29" t="s">
        <v>5222</v>
      </c>
      <c r="B29" t="s">
        <v>0</v>
      </c>
      <c r="C29" t="s">
        <v>1</v>
      </c>
      <c r="D29" t="s">
        <v>2</v>
      </c>
      <c r="E29" t="s">
        <v>3</v>
      </c>
      <c r="F29" t="s">
        <v>4</v>
      </c>
      <c r="G29" t="s">
        <v>5</v>
      </c>
      <c r="H29" t="s">
        <v>6</v>
      </c>
      <c r="I29" t="s">
        <v>615</v>
      </c>
      <c r="J29" t="s">
        <v>4019</v>
      </c>
      <c r="K29" t="s">
        <v>41</v>
      </c>
      <c r="L29" t="s">
        <v>8</v>
      </c>
      <c r="M29" t="s">
        <v>42</v>
      </c>
      <c r="N29" t="s">
        <v>110</v>
      </c>
      <c r="O29" t="s">
        <v>112</v>
      </c>
      <c r="P29" t="s">
        <v>11</v>
      </c>
      <c r="Q29" t="s">
        <v>12</v>
      </c>
      <c r="R29" s="1" t="s">
        <v>4012</v>
      </c>
      <c r="S29" t="s">
        <v>67</v>
      </c>
      <c r="U29" t="str" cm="1">
        <f t="array" ref="U29">_xlfn.TEXTJOIN(",", TRUE, IF(A29:S29&lt;&gt;"", A29:S29, ""))</f>
        <v>insert into MENS_200M_SEMIS_2022 (PLACE,NAME,YEAR,TEAM,TIME,TIME_DETAIL,REACTION_TIME,QUALIFIER,WIND,"HEAT(PL)") values (4,'Matthew BOLING','SO','Georgia ','20.24','20.240',null,'Q','-0.1','3 (2)');</v>
      </c>
    </row>
    <row r="30" spans="1:21" x14ac:dyDescent="0.3">
      <c r="A30" t="s">
        <v>5222</v>
      </c>
      <c r="B30" t="s">
        <v>0</v>
      </c>
      <c r="C30" t="s">
        <v>1</v>
      </c>
      <c r="D30" t="s">
        <v>2</v>
      </c>
      <c r="E30" t="s">
        <v>3</v>
      </c>
      <c r="F30" t="s">
        <v>4</v>
      </c>
      <c r="G30" t="s">
        <v>5</v>
      </c>
      <c r="H30" t="s">
        <v>6</v>
      </c>
      <c r="I30" t="s">
        <v>615</v>
      </c>
      <c r="J30" t="s">
        <v>4020</v>
      </c>
      <c r="K30" t="s">
        <v>28</v>
      </c>
      <c r="L30" t="s">
        <v>8</v>
      </c>
      <c r="M30" t="s">
        <v>29</v>
      </c>
      <c r="N30" t="s">
        <v>113</v>
      </c>
      <c r="O30" t="s">
        <v>11</v>
      </c>
      <c r="P30" t="s">
        <v>11</v>
      </c>
      <c r="Q30" t="s">
        <v>12</v>
      </c>
      <c r="R30" s="1" t="s">
        <v>1347</v>
      </c>
      <c r="S30" t="s">
        <v>18</v>
      </c>
      <c r="U30" t="str" cm="1">
        <f t="array" ref="U30">_xlfn.TEXTJOIN(",", TRUE, IF(A30:S30&lt;&gt;"", A30:S30, ""))</f>
        <v>insert into MENS_200M_SEMIS_2022 (PLACE,NAME,YEAR,TEAM,TIME,TIME_DETAIL,REACTION_TIME,QUALIFIER,WIND,"HEAT(PL)") values (5,'Shaun MASWANGANYI','SO','Houston ','20.26',null,null,'Q','0.4','2 (1)');</v>
      </c>
    </row>
    <row r="31" spans="1:21" x14ac:dyDescent="0.3">
      <c r="A31" t="s">
        <v>5222</v>
      </c>
      <c r="B31" t="s">
        <v>0</v>
      </c>
      <c r="C31" t="s">
        <v>1</v>
      </c>
      <c r="D31" t="s">
        <v>2</v>
      </c>
      <c r="E31" t="s">
        <v>3</v>
      </c>
      <c r="F31" t="s">
        <v>4</v>
      </c>
      <c r="G31" t="s">
        <v>5</v>
      </c>
      <c r="H31" t="s">
        <v>6</v>
      </c>
      <c r="I31" t="s">
        <v>615</v>
      </c>
      <c r="J31" t="s">
        <v>4038</v>
      </c>
      <c r="K31" t="s">
        <v>100</v>
      </c>
      <c r="L31" t="s">
        <v>24</v>
      </c>
      <c r="M31" t="s">
        <v>101</v>
      </c>
      <c r="N31" t="s">
        <v>114</v>
      </c>
      <c r="O31" t="s">
        <v>11</v>
      </c>
      <c r="P31" t="s">
        <v>11</v>
      </c>
      <c r="Q31" t="s">
        <v>31</v>
      </c>
      <c r="R31" s="1" t="s">
        <v>4012</v>
      </c>
      <c r="S31" t="s">
        <v>76</v>
      </c>
      <c r="U31" t="str" cm="1">
        <f t="array" ref="U31">_xlfn.TEXTJOIN(",", TRUE, IF(A31:S31&lt;&gt;"", A31:S31, ""))</f>
        <v>insert into MENS_200M_SEMIS_2022 (PLACE,NAME,YEAR,TEAM,TIME,TIME_DETAIL,REACTION_TIME,QUALIFIER,WIND,"HEAT(PL)") values (6,'Micaiah HARRIS','SR','Texas ','20.28',null,null,'q','-0.1','3 (3)');</v>
      </c>
    </row>
    <row r="32" spans="1:21" x14ac:dyDescent="0.3">
      <c r="A32" t="s">
        <v>5222</v>
      </c>
      <c r="B32" t="s">
        <v>0</v>
      </c>
      <c r="C32" t="s">
        <v>1</v>
      </c>
      <c r="D32" t="s">
        <v>2</v>
      </c>
      <c r="E32" t="s">
        <v>3</v>
      </c>
      <c r="F32" t="s">
        <v>4</v>
      </c>
      <c r="G32" t="s">
        <v>5</v>
      </c>
      <c r="H32" t="s">
        <v>6</v>
      </c>
      <c r="I32" t="s">
        <v>615</v>
      </c>
      <c r="J32" t="s">
        <v>4021</v>
      </c>
      <c r="K32" t="s">
        <v>45</v>
      </c>
      <c r="L32" t="s">
        <v>15</v>
      </c>
      <c r="M32" t="s">
        <v>46</v>
      </c>
      <c r="N32" t="s">
        <v>115</v>
      </c>
      <c r="O32" t="s">
        <v>116</v>
      </c>
      <c r="P32" t="s">
        <v>11</v>
      </c>
      <c r="Q32" t="s">
        <v>12</v>
      </c>
      <c r="R32" s="1" t="s">
        <v>1347</v>
      </c>
      <c r="S32" t="s">
        <v>27</v>
      </c>
      <c r="U32" t="str" cm="1">
        <f t="array" ref="U32">_xlfn.TEXTJOIN(",", TRUE, IF(A32:S32&lt;&gt;"", A32:S32, ""))</f>
        <v>insert into MENS_200M_SEMIS_2022 (PLACE,NAME,YEAR,TEAM,TIME,TIME_DETAIL,REACTION_TIME,QUALIFIER,WIND,"HEAT(PL)") values (7,'Courtney LINDSEY','JR','Texas Tech ','20.32','20.316',null,'Q','0.4','2 (2)');</v>
      </c>
    </row>
    <row r="33" spans="1:21" x14ac:dyDescent="0.3">
      <c r="A33" t="s">
        <v>5222</v>
      </c>
      <c r="B33" t="s">
        <v>0</v>
      </c>
      <c r="C33" t="s">
        <v>1</v>
      </c>
      <c r="D33" t="s">
        <v>2</v>
      </c>
      <c r="E33" t="s">
        <v>3</v>
      </c>
      <c r="F33" t="s">
        <v>4</v>
      </c>
      <c r="G33" t="s">
        <v>5</v>
      </c>
      <c r="H33" t="s">
        <v>6</v>
      </c>
      <c r="I33" t="s">
        <v>615</v>
      </c>
      <c r="J33" t="s">
        <v>4022</v>
      </c>
      <c r="K33" t="s">
        <v>117</v>
      </c>
      <c r="L33" t="s">
        <v>34</v>
      </c>
      <c r="M33" t="s">
        <v>118</v>
      </c>
      <c r="N33" t="s">
        <v>115</v>
      </c>
      <c r="O33" t="s">
        <v>119</v>
      </c>
      <c r="P33" t="s">
        <v>11</v>
      </c>
      <c r="Q33" t="s">
        <v>31</v>
      </c>
      <c r="R33" s="1" t="s">
        <v>4012</v>
      </c>
      <c r="S33" t="s">
        <v>79</v>
      </c>
      <c r="U33" t="str" cm="1">
        <f t="array" ref="U33">_xlfn.TEXTJOIN(",", TRUE, IF(A33:S33&lt;&gt;"", A33:S33, ""))</f>
        <v>insert into MENS_200M_SEMIS_2022 (PLACE,NAME,YEAR,TEAM,TIME,TIME_DETAIL,REACTION_TIME,QUALIFIER,WIND,"HEAT(PL)") values (8,'Tarsis OROGOT','FR','Alabama ','20.32','20.320',null,'q','-0.1','3 (4)');</v>
      </c>
    </row>
    <row r="34" spans="1:21" x14ac:dyDescent="0.3">
      <c r="A34" t="s">
        <v>5222</v>
      </c>
      <c r="B34" t="s">
        <v>0</v>
      </c>
      <c r="C34" t="s">
        <v>1</v>
      </c>
      <c r="D34" t="s">
        <v>2</v>
      </c>
      <c r="E34" t="s">
        <v>3</v>
      </c>
      <c r="F34" t="s">
        <v>4</v>
      </c>
      <c r="G34" t="s">
        <v>5</v>
      </c>
      <c r="H34" t="s">
        <v>6</v>
      </c>
      <c r="I34" t="s">
        <v>615</v>
      </c>
      <c r="J34" t="s">
        <v>4023</v>
      </c>
      <c r="K34" t="s">
        <v>120</v>
      </c>
      <c r="L34" t="s">
        <v>8</v>
      </c>
      <c r="M34" t="s">
        <v>121</v>
      </c>
      <c r="N34" t="s">
        <v>122</v>
      </c>
      <c r="O34" t="s">
        <v>11</v>
      </c>
      <c r="P34" t="s">
        <v>11</v>
      </c>
      <c r="Q34" t="s">
        <v>31</v>
      </c>
      <c r="R34" s="1" t="s">
        <v>4013</v>
      </c>
      <c r="S34" t="s">
        <v>44</v>
      </c>
      <c r="U34" t="str" cm="1">
        <f t="array" ref="U34">_xlfn.TEXTJOIN(",", TRUE, IF(A34:S34&lt;&gt;"", A34:S34, ""))</f>
        <v>insert into MENS_200M_SEMIS_2022 (PLACE,NAME,YEAR,TEAM,TIME,TIME_DETAIL,REACTION_TIME,QUALIFIER,WIND,"HEAT(PL)") values (9,'Robert GREGORY','SO','TCU ','20.34',null,null,'q','-0.3','1 (3)');</v>
      </c>
    </row>
    <row r="35" spans="1:21" x14ac:dyDescent="0.3">
      <c r="A35" t="s">
        <v>5222</v>
      </c>
      <c r="B35" t="s">
        <v>0</v>
      </c>
      <c r="C35" t="s">
        <v>1</v>
      </c>
      <c r="D35" t="s">
        <v>2</v>
      </c>
      <c r="E35" t="s">
        <v>3</v>
      </c>
      <c r="F35" t="s">
        <v>4</v>
      </c>
      <c r="G35" t="s">
        <v>5</v>
      </c>
      <c r="H35" t="s">
        <v>6</v>
      </c>
      <c r="I35" t="s">
        <v>615</v>
      </c>
      <c r="J35" t="s">
        <v>4024</v>
      </c>
      <c r="K35" t="s">
        <v>123</v>
      </c>
      <c r="L35" t="s">
        <v>15</v>
      </c>
      <c r="M35" t="s">
        <v>124</v>
      </c>
      <c r="N35" t="s">
        <v>125</v>
      </c>
      <c r="O35" t="s">
        <v>11</v>
      </c>
      <c r="P35" t="s">
        <v>11</v>
      </c>
      <c r="Q35" t="s">
        <v>11</v>
      </c>
      <c r="R35" s="1" t="s">
        <v>4013</v>
      </c>
      <c r="S35" t="s">
        <v>57</v>
      </c>
      <c r="U35" t="str" cm="1">
        <f t="array" ref="U35">_xlfn.TEXTJOIN(",", TRUE, IF(A35:S35&lt;&gt;"", A35:S35, ""))</f>
        <v>insert into MENS_200M_SEMIS_2022 (PLACE,NAME,YEAR,TEAM,TIME,TIME_DETAIL,REACTION_TIME,QUALIFIER,WIND,"HEAT(PL)") values (10,'Evan MILLER','JR','South Carolina ','20.35',null,null,null,'-0.3','1 (4)');</v>
      </c>
    </row>
    <row r="36" spans="1:21" x14ac:dyDescent="0.3">
      <c r="A36" t="s">
        <v>5222</v>
      </c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5</v>
      </c>
      <c r="H36" t="s">
        <v>6</v>
      </c>
      <c r="I36" t="s">
        <v>615</v>
      </c>
      <c r="J36" t="s">
        <v>4025</v>
      </c>
      <c r="K36" t="s">
        <v>84</v>
      </c>
      <c r="L36" t="s">
        <v>15</v>
      </c>
      <c r="M36" t="s">
        <v>85</v>
      </c>
      <c r="N36" t="s">
        <v>126</v>
      </c>
      <c r="O36" t="s">
        <v>11</v>
      </c>
      <c r="P36" t="s">
        <v>11</v>
      </c>
      <c r="Q36" t="s">
        <v>11</v>
      </c>
      <c r="R36" s="1" t="s">
        <v>1347</v>
      </c>
      <c r="S36" t="s">
        <v>32</v>
      </c>
      <c r="U36" t="str" cm="1">
        <f t="array" ref="U36">_xlfn.TEXTJOIN(",", TRUE, IF(A36:S36&lt;&gt;"", A36:S36, ""))</f>
        <v>insert into MENS_200M_SEMIS_2022 (PLACE,NAME,YEAR,TEAM,TIME,TIME_DETAIL,REACTION_TIME,QUALIFIER,WIND,"HEAT(PL)") values (11,'Lawrence JOHNSON','JR','Wisconsin ','20.41',null,null,null,'0.4','2 (3)');</v>
      </c>
    </row>
    <row r="37" spans="1:21" x14ac:dyDescent="0.3">
      <c r="A37" t="s">
        <v>5222</v>
      </c>
      <c r="B37" t="s">
        <v>0</v>
      </c>
      <c r="C37" t="s">
        <v>1</v>
      </c>
      <c r="D37" t="s">
        <v>2</v>
      </c>
      <c r="E37" t="s">
        <v>3</v>
      </c>
      <c r="F37" t="s">
        <v>4</v>
      </c>
      <c r="G37" t="s">
        <v>5</v>
      </c>
      <c r="H37" t="s">
        <v>6</v>
      </c>
      <c r="I37" t="s">
        <v>615</v>
      </c>
      <c r="J37" t="s">
        <v>4026</v>
      </c>
      <c r="K37" t="s">
        <v>72</v>
      </c>
      <c r="L37" t="s">
        <v>15</v>
      </c>
      <c r="M37" t="s">
        <v>73</v>
      </c>
      <c r="N37" t="s">
        <v>127</v>
      </c>
      <c r="O37" t="s">
        <v>11</v>
      </c>
      <c r="P37" t="s">
        <v>11</v>
      </c>
      <c r="Q37" t="s">
        <v>11</v>
      </c>
      <c r="R37" s="1" t="s">
        <v>4013</v>
      </c>
      <c r="S37" t="s">
        <v>60</v>
      </c>
      <c r="U37" t="str" cm="1">
        <f t="array" ref="U37">_xlfn.TEXTJOIN(",", TRUE, IF(A37:S37&lt;&gt;"", A37:S37, ""))</f>
        <v>insert into MENS_200M_SEMIS_2022 (PLACE,NAME,YEAR,TEAM,TIME,TIME_DETAIL,REACTION_TIME,QUALIFIER,WIND,"HEAT(PL)") values (12,'Alaba AKINTOLA','JR','Mid. Tenn. State ','20.44',null,null,null,'-0.3','1 (5)');</v>
      </c>
    </row>
    <row r="38" spans="1:21" x14ac:dyDescent="0.3">
      <c r="A38" t="s">
        <v>5222</v>
      </c>
      <c r="B38" t="s">
        <v>0</v>
      </c>
      <c r="C38" t="s">
        <v>1</v>
      </c>
      <c r="D38" t="s">
        <v>2</v>
      </c>
      <c r="E38" t="s">
        <v>3</v>
      </c>
      <c r="F38" t="s">
        <v>4</v>
      </c>
      <c r="G38" t="s">
        <v>5</v>
      </c>
      <c r="H38" t="s">
        <v>6</v>
      </c>
      <c r="I38" t="s">
        <v>615</v>
      </c>
      <c r="J38" t="s">
        <v>4039</v>
      </c>
      <c r="K38" t="s">
        <v>128</v>
      </c>
      <c r="L38" t="s">
        <v>24</v>
      </c>
      <c r="M38" t="s">
        <v>97</v>
      </c>
      <c r="N38" t="s">
        <v>129</v>
      </c>
      <c r="O38" t="s">
        <v>11</v>
      </c>
      <c r="P38" t="s">
        <v>11</v>
      </c>
      <c r="Q38" t="s">
        <v>11</v>
      </c>
      <c r="R38" s="1" t="s">
        <v>4013</v>
      </c>
      <c r="S38" t="s">
        <v>83</v>
      </c>
      <c r="U38" t="str" cm="1">
        <f t="array" ref="U38">_xlfn.TEXTJOIN(",", TRUE, IF(A38:S38&lt;&gt;"", A38:S38, ""))</f>
        <v>insert into MENS_200M_SEMIS_2022 (PLACE,NAME,YEAR,TEAM,TIME,TIME_DETAIL,REACTION_TIME,QUALIFIER,WIND,"HEAT(PL)") values (13,'Kasaun JAMES','SR','USC ','20.46',null,null,null,'-0.3','1 (6)');</v>
      </c>
    </row>
    <row r="39" spans="1:21" x14ac:dyDescent="0.3">
      <c r="A39" t="s">
        <v>5222</v>
      </c>
      <c r="B39" t="s">
        <v>0</v>
      </c>
      <c r="C39" t="s">
        <v>1</v>
      </c>
      <c r="D39" t="s">
        <v>2</v>
      </c>
      <c r="E39" t="s">
        <v>3</v>
      </c>
      <c r="F39" t="s">
        <v>4</v>
      </c>
      <c r="G39" t="s">
        <v>5</v>
      </c>
      <c r="H39" t="s">
        <v>6</v>
      </c>
      <c r="I39" t="s">
        <v>615</v>
      </c>
      <c r="J39" t="s">
        <v>4027</v>
      </c>
      <c r="K39" t="s">
        <v>130</v>
      </c>
      <c r="L39" t="s">
        <v>24</v>
      </c>
      <c r="M39" t="s">
        <v>131</v>
      </c>
      <c r="N39" t="s">
        <v>132</v>
      </c>
      <c r="O39" t="s">
        <v>11</v>
      </c>
      <c r="P39" t="s">
        <v>11</v>
      </c>
      <c r="Q39" t="s">
        <v>11</v>
      </c>
      <c r="R39" s="1" t="s">
        <v>4012</v>
      </c>
      <c r="S39" t="s">
        <v>87</v>
      </c>
      <c r="U39" t="str" cm="1">
        <f t="array" ref="U39">_xlfn.TEXTJOIN(",", TRUE, IF(A39:S39&lt;&gt;"", A39:S39, ""))</f>
        <v>insert into MENS_200M_SEMIS_2022 (PLACE,NAME,YEAR,TEAM,TIME,TIME_DETAIL,REACTION_TIME,QUALIFIER,WIND,"HEAT(PL)") values (14,'David DUNLAP','SR','Northern Arizona ','20.51',null,null,null,'-0.1','3 (5)');</v>
      </c>
    </row>
    <row r="40" spans="1:21" x14ac:dyDescent="0.3">
      <c r="A40" t="s">
        <v>5222</v>
      </c>
      <c r="B40" t="s">
        <v>0</v>
      </c>
      <c r="C40" t="s">
        <v>1</v>
      </c>
      <c r="D40" t="s">
        <v>2</v>
      </c>
      <c r="E40" t="s">
        <v>3</v>
      </c>
      <c r="F40" t="s">
        <v>4</v>
      </c>
      <c r="G40" t="s">
        <v>5</v>
      </c>
      <c r="H40" t="s">
        <v>6</v>
      </c>
      <c r="I40" t="s">
        <v>615</v>
      </c>
      <c r="J40" t="s">
        <v>4028</v>
      </c>
      <c r="K40" t="s">
        <v>133</v>
      </c>
      <c r="L40" t="s">
        <v>34</v>
      </c>
      <c r="M40" t="s">
        <v>134</v>
      </c>
      <c r="N40" t="s">
        <v>135</v>
      </c>
      <c r="O40" t="s">
        <v>11</v>
      </c>
      <c r="P40" t="s">
        <v>11</v>
      </c>
      <c r="Q40" t="s">
        <v>11</v>
      </c>
      <c r="R40" s="1" t="s">
        <v>1347</v>
      </c>
      <c r="S40" t="s">
        <v>40</v>
      </c>
      <c r="U40" t="str" cm="1">
        <f t="array" ref="U40">_xlfn.TEXTJOIN(",", TRUE, IF(A40:S40&lt;&gt;"", A40:S40, ""))</f>
        <v>insert into MENS_200M_SEMIS_2022 (PLACE,NAME,YEAR,TEAM,TIME,TIME_DETAIL,REACTION_TIME,QUALIFIER,WIND,"HEAT(PL)") values (15,'Wanya MCCOY','FR','Clemson ','20.54',null,null,null,'0.4','2 (4)');</v>
      </c>
    </row>
    <row r="41" spans="1:21" x14ac:dyDescent="0.3">
      <c r="A41" t="s">
        <v>5222</v>
      </c>
      <c r="B41" t="s">
        <v>0</v>
      </c>
      <c r="C41" t="s">
        <v>1</v>
      </c>
      <c r="D41" t="s">
        <v>2</v>
      </c>
      <c r="E41" t="s">
        <v>3</v>
      </c>
      <c r="F41" t="s">
        <v>4</v>
      </c>
      <c r="G41" t="s">
        <v>5</v>
      </c>
      <c r="H41" t="s">
        <v>6</v>
      </c>
      <c r="I41" t="s">
        <v>615</v>
      </c>
      <c r="J41" t="s">
        <v>4029</v>
      </c>
      <c r="K41" t="s">
        <v>136</v>
      </c>
      <c r="L41" t="s">
        <v>8</v>
      </c>
      <c r="M41" t="s">
        <v>137</v>
      </c>
      <c r="N41" t="s">
        <v>138</v>
      </c>
      <c r="O41" t="s">
        <v>11</v>
      </c>
      <c r="P41" t="s">
        <v>11</v>
      </c>
      <c r="Q41" t="s">
        <v>11</v>
      </c>
      <c r="R41" s="1" t="s">
        <v>1347</v>
      </c>
      <c r="S41" t="s">
        <v>48</v>
      </c>
      <c r="U41" t="str" cm="1">
        <f t="array" ref="U41">_xlfn.TEXTJOIN(",", TRUE, IF(A41:S41&lt;&gt;"", A41:S41, ""))</f>
        <v>insert into MENS_200M_SEMIS_2022 (PLACE,NAME,YEAR,TEAM,TIME,TIME_DETAIL,REACTION_TIME,QUALIFIER,WIND,"HEAT(PL)") values (16,'Lance LANG','SO','Kentucky ','20.63',null,null,null,'0.4','2 (5)');</v>
      </c>
    </row>
    <row r="42" spans="1:21" x14ac:dyDescent="0.3">
      <c r="A42" t="s">
        <v>5222</v>
      </c>
      <c r="B42" t="s">
        <v>0</v>
      </c>
      <c r="C42" t="s">
        <v>1</v>
      </c>
      <c r="D42" t="s">
        <v>2</v>
      </c>
      <c r="E42" t="s">
        <v>3</v>
      </c>
      <c r="F42" t="s">
        <v>4</v>
      </c>
      <c r="G42" t="s">
        <v>5</v>
      </c>
      <c r="H42" t="s">
        <v>6</v>
      </c>
      <c r="I42" t="s">
        <v>615</v>
      </c>
      <c r="J42" t="s">
        <v>4030</v>
      </c>
      <c r="K42" t="s">
        <v>68</v>
      </c>
      <c r="L42" t="s">
        <v>8</v>
      </c>
      <c r="M42" t="s">
        <v>69</v>
      </c>
      <c r="N42" t="s">
        <v>139</v>
      </c>
      <c r="O42" t="s">
        <v>140</v>
      </c>
      <c r="P42" t="s">
        <v>11</v>
      </c>
      <c r="Q42" t="s">
        <v>11</v>
      </c>
      <c r="R42" s="1" t="s">
        <v>1347</v>
      </c>
      <c r="S42" t="s">
        <v>52</v>
      </c>
      <c r="U42" t="str" cm="1">
        <f t="array" ref="U42">_xlfn.TEXTJOIN(",", TRUE, IF(A42:S42&lt;&gt;"", A42:S42, ""))</f>
        <v>insert into MENS_200M_SEMIS_2022 (PLACE,NAME,YEAR,TEAM,TIME,TIME_DETAIL,REACTION_TIME,QUALIFIER,WIND,"HEAT(PL)") values (17,'Ismael KONE','SO','New Orleans ','20.64','20.631',null,null,'0.4','2 (6)');</v>
      </c>
    </row>
    <row r="43" spans="1:21" x14ac:dyDescent="0.3">
      <c r="A43" t="s">
        <v>5222</v>
      </c>
      <c r="B43" t="s">
        <v>0</v>
      </c>
      <c r="C43" t="s">
        <v>1</v>
      </c>
      <c r="D43" t="s">
        <v>2</v>
      </c>
      <c r="E43" t="s">
        <v>3</v>
      </c>
      <c r="F43" t="s">
        <v>4</v>
      </c>
      <c r="G43" t="s">
        <v>5</v>
      </c>
      <c r="H43" t="s">
        <v>6</v>
      </c>
      <c r="I43" t="s">
        <v>615</v>
      </c>
      <c r="J43" t="s">
        <v>4031</v>
      </c>
      <c r="K43" t="s">
        <v>141</v>
      </c>
      <c r="L43" t="s">
        <v>15</v>
      </c>
      <c r="M43" t="s">
        <v>38</v>
      </c>
      <c r="N43" t="s">
        <v>139</v>
      </c>
      <c r="O43" t="s">
        <v>142</v>
      </c>
      <c r="P43" t="s">
        <v>11</v>
      </c>
      <c r="Q43" t="s">
        <v>11</v>
      </c>
      <c r="R43" s="1" t="s">
        <v>4013</v>
      </c>
      <c r="S43" t="s">
        <v>91</v>
      </c>
      <c r="U43" t="str" cm="1">
        <f t="array" ref="U43">_xlfn.TEXTJOIN(",", TRUE, IF(A43:S43&lt;&gt;"", A43:S43, ""))</f>
        <v>insert into MENS_200M_SEMIS_2022 (PLACE,NAME,YEAR,TEAM,TIME,TIME_DETAIL,REACTION_TIME,QUALIFIER,WIND,"HEAT(PL)") values (18,'Dorian CAMEL','JR','LSU ','20.64','20.640',null,null,'-0.3','1 (7)');</v>
      </c>
    </row>
    <row r="44" spans="1:21" x14ac:dyDescent="0.3">
      <c r="A44" t="s">
        <v>5222</v>
      </c>
      <c r="B44" t="s">
        <v>0</v>
      </c>
      <c r="C44" t="s">
        <v>1</v>
      </c>
      <c r="D44" t="s">
        <v>2</v>
      </c>
      <c r="E44" t="s">
        <v>3</v>
      </c>
      <c r="F44" t="s">
        <v>4</v>
      </c>
      <c r="G44" t="s">
        <v>5</v>
      </c>
      <c r="H44" t="s">
        <v>6</v>
      </c>
      <c r="I44" t="s">
        <v>615</v>
      </c>
      <c r="J44" t="s">
        <v>4032</v>
      </c>
      <c r="K44" t="s">
        <v>143</v>
      </c>
      <c r="L44" t="s">
        <v>24</v>
      </c>
      <c r="M44" t="s">
        <v>121</v>
      </c>
      <c r="N44" t="s">
        <v>144</v>
      </c>
      <c r="O44" t="s">
        <v>11</v>
      </c>
      <c r="P44" t="s">
        <v>11</v>
      </c>
      <c r="Q44" t="s">
        <v>11</v>
      </c>
      <c r="R44" s="1" t="s">
        <v>4013</v>
      </c>
      <c r="S44" t="s">
        <v>95</v>
      </c>
      <c r="U44" t="str" cm="1">
        <f t="array" ref="U44">_xlfn.TEXTJOIN(",", TRUE, IF(A44:S44&lt;&gt;"", A44:S44, ""))</f>
        <v>insert into MENS_200M_SEMIS_2022 (PLACE,NAME,YEAR,TEAM,TIME,TIME_DETAIL,REACTION_TIME,QUALIFIER,WIND,"HEAT(PL)") values (19,'Tinotenda MATIYENGA','SR','TCU ','20.68',null,null,null,'-0.3','1 (8)');</v>
      </c>
    </row>
    <row r="45" spans="1:21" x14ac:dyDescent="0.3">
      <c r="A45" t="s">
        <v>5222</v>
      </c>
      <c r="B45" t="s">
        <v>0</v>
      </c>
      <c r="C45" t="s">
        <v>1</v>
      </c>
      <c r="D45" t="s">
        <v>2</v>
      </c>
      <c r="E45" t="s">
        <v>3</v>
      </c>
      <c r="F45" t="s">
        <v>4</v>
      </c>
      <c r="G45" t="s">
        <v>5</v>
      </c>
      <c r="H45" t="s">
        <v>6</v>
      </c>
      <c r="I45" t="s">
        <v>615</v>
      </c>
      <c r="J45" t="s">
        <v>4033</v>
      </c>
      <c r="K45" t="s">
        <v>92</v>
      </c>
      <c r="L45" t="s">
        <v>24</v>
      </c>
      <c r="M45" t="s">
        <v>93</v>
      </c>
      <c r="N45" t="s">
        <v>145</v>
      </c>
      <c r="O45" t="s">
        <v>11</v>
      </c>
      <c r="P45" t="s">
        <v>11</v>
      </c>
      <c r="Q45" t="s">
        <v>11</v>
      </c>
      <c r="R45" s="1" t="s">
        <v>4012</v>
      </c>
      <c r="S45" t="s">
        <v>99</v>
      </c>
      <c r="U45" t="str" cm="1">
        <f t="array" ref="U45">_xlfn.TEXTJOIN(",", TRUE, IF(A45:S45&lt;&gt;"", A45:S45, ""))</f>
        <v>insert into MENS_200M_SEMIS_2022 (PLACE,NAME,YEAR,TEAM,TIME,TIME_DETAIL,REACTION_TIME,QUALIFIER,WIND,"HEAT(PL)") values (20,'Joseph MANU','SR','Coppin State ','20.75',null,null,null,'-0.1','3 (6)');</v>
      </c>
    </row>
    <row r="46" spans="1:21" x14ac:dyDescent="0.3">
      <c r="A46" t="s">
        <v>5222</v>
      </c>
      <c r="B46" t="s">
        <v>0</v>
      </c>
      <c r="C46" t="s">
        <v>1</v>
      </c>
      <c r="D46" t="s">
        <v>2</v>
      </c>
      <c r="E46" t="s">
        <v>3</v>
      </c>
      <c r="F46" t="s">
        <v>4</v>
      </c>
      <c r="G46" t="s">
        <v>5</v>
      </c>
      <c r="H46" t="s">
        <v>6</v>
      </c>
      <c r="I46" t="s">
        <v>615</v>
      </c>
      <c r="J46" t="s">
        <v>4034</v>
      </c>
      <c r="K46" t="s">
        <v>61</v>
      </c>
      <c r="L46" t="s">
        <v>24</v>
      </c>
      <c r="M46" t="s">
        <v>62</v>
      </c>
      <c r="N46" t="s">
        <v>146</v>
      </c>
      <c r="O46" t="s">
        <v>11</v>
      </c>
      <c r="P46" t="s">
        <v>11</v>
      </c>
      <c r="Q46" t="s">
        <v>11</v>
      </c>
      <c r="R46" s="1" t="s">
        <v>4012</v>
      </c>
      <c r="S46" t="s">
        <v>103</v>
      </c>
      <c r="U46" t="str" cm="1">
        <f t="array" ref="U46">_xlfn.TEXTJOIN(",", TRUE, IF(A46:S46&lt;&gt;"", A46:S46, ""))</f>
        <v>insert into MENS_200M_SEMIS_2022 (PLACE,NAME,YEAR,TEAM,TIME,TIME_DETAIL,REACTION_TIME,QUALIFIER,WIND,"HEAT(PL)") values (21,'Demarius SMITH','SR','Oklahoma ','20.80',null,null,null,'-0.1','3 (7)');</v>
      </c>
    </row>
    <row r="47" spans="1:21" x14ac:dyDescent="0.3">
      <c r="A47" t="s">
        <v>5222</v>
      </c>
      <c r="B47" t="s">
        <v>0</v>
      </c>
      <c r="C47" t="s">
        <v>1</v>
      </c>
      <c r="D47" t="s">
        <v>2</v>
      </c>
      <c r="E47" t="s">
        <v>3</v>
      </c>
      <c r="F47" t="s">
        <v>4</v>
      </c>
      <c r="G47" t="s">
        <v>5</v>
      </c>
      <c r="H47" t="s">
        <v>6</v>
      </c>
      <c r="I47" t="s">
        <v>615</v>
      </c>
      <c r="J47" t="s">
        <v>4035</v>
      </c>
      <c r="K47" t="s">
        <v>147</v>
      </c>
      <c r="L47" t="s">
        <v>15</v>
      </c>
      <c r="M47" t="s">
        <v>148</v>
      </c>
      <c r="N47" t="s">
        <v>149</v>
      </c>
      <c r="O47" t="s">
        <v>11</v>
      </c>
      <c r="P47" t="s">
        <v>11</v>
      </c>
      <c r="Q47" t="s">
        <v>11</v>
      </c>
      <c r="R47" s="1" t="s">
        <v>1347</v>
      </c>
      <c r="S47" t="s">
        <v>63</v>
      </c>
      <c r="U47" t="str" cm="1">
        <f t="array" ref="U47">_xlfn.TEXTJOIN(",", TRUE, IF(A47:S47&lt;&gt;"", A47:S47, ""))</f>
        <v>insert into MENS_200M_SEMIS_2022 (PLACE,NAME,YEAR,TEAM,TIME,TIME_DETAIL,REACTION_TIME,QUALIFIER,WIND,"HEAT(PL)") values (22,'Jeremiah CURRY','JR','Stephen F. Austin ','20.85',null,null,null,'0.4','2 (7)');</v>
      </c>
    </row>
    <row r="48" spans="1:21" x14ac:dyDescent="0.3">
      <c r="A48" t="s">
        <v>5222</v>
      </c>
      <c r="B48" t="s">
        <v>0</v>
      </c>
      <c r="C48" t="s">
        <v>1</v>
      </c>
      <c r="D48" t="s">
        <v>2</v>
      </c>
      <c r="E48" t="s">
        <v>3</v>
      </c>
      <c r="F48" t="s">
        <v>4</v>
      </c>
      <c r="G48" t="s">
        <v>5</v>
      </c>
      <c r="H48" t="s">
        <v>6</v>
      </c>
      <c r="I48" t="s">
        <v>615</v>
      </c>
      <c r="J48" t="s">
        <v>4036</v>
      </c>
      <c r="K48" t="s">
        <v>88</v>
      </c>
      <c r="L48" t="s">
        <v>15</v>
      </c>
      <c r="M48" t="s">
        <v>29</v>
      </c>
      <c r="N48" t="s">
        <v>150</v>
      </c>
      <c r="O48" t="s">
        <v>11</v>
      </c>
      <c r="P48" t="s">
        <v>11</v>
      </c>
      <c r="Q48" t="s">
        <v>11</v>
      </c>
      <c r="R48" s="1" t="s">
        <v>4012</v>
      </c>
      <c r="S48" t="s">
        <v>107</v>
      </c>
      <c r="U48" t="str" cm="1">
        <f t="array" ref="U48">_xlfn.TEXTJOIN(",", TRUE, IF(A48:S48&lt;&gt;"", A48:S48, ""))</f>
        <v>insert into MENS_200M_SEMIS_2022 (PLACE,NAME,YEAR,TEAM,TIME,TIME_DETAIL,REACTION_TIME,QUALIFIER,WIND,"HEAT(PL)") values (23,'Edward SUMLER IV','JR','Houston ','20.86',null,null,null,'-0.1','3 (8)');</v>
      </c>
    </row>
    <row r="49" spans="1:21" x14ac:dyDescent="0.3">
      <c r="A49" t="s">
        <v>5222</v>
      </c>
      <c r="B49" t="s">
        <v>0</v>
      </c>
      <c r="C49" t="s">
        <v>1</v>
      </c>
      <c r="D49" t="s">
        <v>2</v>
      </c>
      <c r="E49" t="s">
        <v>3</v>
      </c>
      <c r="F49" t="s">
        <v>4</v>
      </c>
      <c r="G49" t="s">
        <v>5</v>
      </c>
      <c r="H49" t="s">
        <v>6</v>
      </c>
      <c r="I49" t="s">
        <v>615</v>
      </c>
      <c r="J49" t="s">
        <v>4040</v>
      </c>
      <c r="K49" t="s">
        <v>64</v>
      </c>
      <c r="L49" t="s">
        <v>8</v>
      </c>
      <c r="M49" t="s">
        <v>65</v>
      </c>
      <c r="N49" t="s">
        <v>151</v>
      </c>
      <c r="O49" t="s">
        <v>11</v>
      </c>
      <c r="P49" t="s">
        <v>11</v>
      </c>
      <c r="Q49" t="s">
        <v>11</v>
      </c>
      <c r="R49" t="s">
        <v>11</v>
      </c>
      <c r="S49" t="s">
        <v>152</v>
      </c>
      <c r="U49" t="str" cm="1">
        <f t="array" ref="U49">_xlfn.TEXTJOIN(",", TRUE, IF(A49:S49&lt;&gt;"", A49:S49, ""))</f>
        <v>insert into MENS_200M_SEMIS_2022 (PLACE,NAME,YEAR,TEAM,TIME,TIME_DETAIL,REACTION_TIME,QUALIFIER,WIND,"HEAT(PL)") values (null,'Javonte HARDING','SO','N. Carolina A&amp;T ','DQ 15-5.2b',null,null,null,null,'2');</v>
      </c>
    </row>
    <row r="50" spans="1:21" x14ac:dyDescent="0.3">
      <c r="U50" t="str" cm="1">
        <f t="array" ref="U50">_xlfn.TEXTJOIN(",", TRUE, IF(A50:S50&lt;&gt;"", A50:S50, ""))</f>
        <v/>
      </c>
    </row>
    <row r="51" spans="1:21" x14ac:dyDescent="0.3">
      <c r="A51" t="s">
        <v>5223</v>
      </c>
      <c r="B51" t="s">
        <v>0</v>
      </c>
      <c r="C51" t="s">
        <v>1</v>
      </c>
      <c r="D51" t="s">
        <v>2</v>
      </c>
      <c r="E51" t="s">
        <v>3</v>
      </c>
      <c r="F51" t="s">
        <v>4</v>
      </c>
      <c r="G51" t="s">
        <v>5</v>
      </c>
      <c r="H51" t="s">
        <v>6</v>
      </c>
      <c r="I51" t="s">
        <v>4016</v>
      </c>
      <c r="J51" t="s">
        <v>153</v>
      </c>
      <c r="K51" t="s">
        <v>15</v>
      </c>
      <c r="L51" t="s">
        <v>20</v>
      </c>
      <c r="M51" t="s">
        <v>154</v>
      </c>
      <c r="N51" t="s">
        <v>11</v>
      </c>
      <c r="O51" t="s">
        <v>11</v>
      </c>
      <c r="P51" t="s">
        <v>12</v>
      </c>
      <c r="Q51" t="s">
        <v>18</v>
      </c>
      <c r="U51" t="str" cm="1">
        <f t="array" ref="U51">_xlfn.TEXTJOIN(",", TRUE, IF(A51:S51&lt;&gt;"", A51:S51, ""))</f>
        <v>insert into MENS_400M_SEMIS_2022 (PLACE,NAME,YEAR,TEAM,TIME,TIME_DETAIL,REACTION_TIME,QUALIFIER,"HEAT(PL)") values (1,'Champion ALLISON','JR','Florida ','44.29',null,null,'Q','2 (1)');</v>
      </c>
    </row>
    <row r="52" spans="1:21" x14ac:dyDescent="0.3">
      <c r="A52" t="s">
        <v>5223</v>
      </c>
      <c r="B52" t="s">
        <v>0</v>
      </c>
      <c r="C52" t="s">
        <v>1</v>
      </c>
      <c r="D52" t="s">
        <v>2</v>
      </c>
      <c r="E52" t="s">
        <v>3</v>
      </c>
      <c r="F52" t="s">
        <v>4</v>
      </c>
      <c r="G52" t="s">
        <v>5</v>
      </c>
      <c r="H52" t="s">
        <v>6</v>
      </c>
      <c r="I52" t="s">
        <v>4017</v>
      </c>
      <c r="J52" t="s">
        <v>155</v>
      </c>
      <c r="K52" t="s">
        <v>15</v>
      </c>
      <c r="L52" t="s">
        <v>65</v>
      </c>
      <c r="M52" t="s">
        <v>156</v>
      </c>
      <c r="N52" t="s">
        <v>11</v>
      </c>
      <c r="O52" t="s">
        <v>11</v>
      </c>
      <c r="P52" t="s">
        <v>12</v>
      </c>
      <c r="Q52" t="s">
        <v>27</v>
      </c>
      <c r="U52" t="str" cm="1">
        <f t="array" ref="U52">_xlfn.TEXTJOIN(",", TRUE, IF(A52:S52&lt;&gt;"", A52:S52, ""))</f>
        <v>insert into MENS_400M_SEMIS_2022 (PLACE,NAME,YEAR,TEAM,TIME,TIME_DETAIL,REACTION_TIME,QUALIFIER,"HEAT(PL)") values (2,'Randolph ROSS','JR','N. Carolina A&amp;T ','44.43',null,null,'Q','2 (2)');</v>
      </c>
    </row>
    <row r="53" spans="1:21" x14ac:dyDescent="0.3">
      <c r="A53" t="s">
        <v>5223</v>
      </c>
      <c r="B53" t="s">
        <v>0</v>
      </c>
      <c r="C53" t="s">
        <v>1</v>
      </c>
      <c r="D53" t="s">
        <v>2</v>
      </c>
      <c r="E53" t="s">
        <v>3</v>
      </c>
      <c r="F53" t="s">
        <v>4</v>
      </c>
      <c r="G53" t="s">
        <v>5</v>
      </c>
      <c r="H53" t="s">
        <v>6</v>
      </c>
      <c r="I53" t="s">
        <v>4018</v>
      </c>
      <c r="J53" t="s">
        <v>157</v>
      </c>
      <c r="K53" t="s">
        <v>15</v>
      </c>
      <c r="L53" t="s">
        <v>101</v>
      </c>
      <c r="M53" t="s">
        <v>158</v>
      </c>
      <c r="N53" t="s">
        <v>11</v>
      </c>
      <c r="O53" t="s">
        <v>11</v>
      </c>
      <c r="P53" t="s">
        <v>12</v>
      </c>
      <c r="Q53" t="s">
        <v>13</v>
      </c>
      <c r="U53" t="str" cm="1">
        <f t="array" ref="U53">_xlfn.TEXTJOIN(",", TRUE, IF(A53:S53&lt;&gt;"", A53:S53, ""))</f>
        <v>insert into MENS_400M_SEMIS_2022 (PLACE,NAME,YEAR,TEAM,TIME,TIME_DETAIL,REACTION_TIME,QUALIFIER,"HEAT(PL)") values (3,'Jonathan JONES','JR','Texas ','44.97',null,null,'Q','1 (1)');</v>
      </c>
    </row>
    <row r="54" spans="1:21" x14ac:dyDescent="0.3">
      <c r="A54" t="s">
        <v>5223</v>
      </c>
      <c r="B54" t="s">
        <v>0</v>
      </c>
      <c r="C54" t="s">
        <v>1</v>
      </c>
      <c r="D54" t="s">
        <v>2</v>
      </c>
      <c r="E54" t="s">
        <v>3</v>
      </c>
      <c r="F54" t="s">
        <v>4</v>
      </c>
      <c r="G54" t="s">
        <v>5</v>
      </c>
      <c r="H54" t="s">
        <v>6</v>
      </c>
      <c r="I54" t="s">
        <v>4019</v>
      </c>
      <c r="J54" t="s">
        <v>159</v>
      </c>
      <c r="K54" t="s">
        <v>8</v>
      </c>
      <c r="L54" t="s">
        <v>160</v>
      </c>
      <c r="M54" t="s">
        <v>161</v>
      </c>
      <c r="N54" t="s">
        <v>162</v>
      </c>
      <c r="O54" t="s">
        <v>11</v>
      </c>
      <c r="P54" t="s">
        <v>31</v>
      </c>
      <c r="Q54" t="s">
        <v>32</v>
      </c>
      <c r="U54" t="str" cm="1">
        <f t="array" ref="U54">_xlfn.TEXTJOIN(",", TRUE, IF(A54:S54&lt;&gt;"", A54:S54, ""))</f>
        <v>insert into MENS_400M_SEMIS_2022 (PLACE,NAME,YEAR,TEAM,TIME,TIME_DETAIL,REACTION_TIME,QUALIFIER,"HEAT(PL)") values (4,'Jevaughn POWELL','SO','UTEP ','45.47','45.462',null,'q','2 (3)');</v>
      </c>
    </row>
    <row r="55" spans="1:21" x14ac:dyDescent="0.3">
      <c r="A55" t="s">
        <v>5223</v>
      </c>
      <c r="B55" t="s">
        <v>0</v>
      </c>
      <c r="C55" t="s">
        <v>1</v>
      </c>
      <c r="D55" t="s">
        <v>2</v>
      </c>
      <c r="E55" t="s">
        <v>3</v>
      </c>
      <c r="F55" t="s">
        <v>4</v>
      </c>
      <c r="G55" t="s">
        <v>5</v>
      </c>
      <c r="H55" t="s">
        <v>6</v>
      </c>
      <c r="I55" t="s">
        <v>4020</v>
      </c>
      <c r="J55" t="s">
        <v>163</v>
      </c>
      <c r="K55" t="s">
        <v>15</v>
      </c>
      <c r="L55" t="s">
        <v>42</v>
      </c>
      <c r="M55" t="s">
        <v>161</v>
      </c>
      <c r="N55" t="s">
        <v>164</v>
      </c>
      <c r="O55" t="s">
        <v>11</v>
      </c>
      <c r="P55" t="s">
        <v>12</v>
      </c>
      <c r="Q55" t="s">
        <v>36</v>
      </c>
      <c r="U55" t="str" cm="1">
        <f t="array" ref="U55">_xlfn.TEXTJOIN(",", TRUE, IF(A55:S55&lt;&gt;"", A55:S55, ""))</f>
        <v>insert into MENS_400M_SEMIS_2022 (PLACE,NAME,YEAR,TEAM,TIME,TIME_DETAIL,REACTION_TIME,QUALIFIER,"HEAT(PL)") values (5,'Elija GODWIN','JR','Georgia ','45.47','45.465',null,'Q','3 (1)');</v>
      </c>
    </row>
    <row r="56" spans="1:21" x14ac:dyDescent="0.3">
      <c r="A56" t="s">
        <v>5223</v>
      </c>
      <c r="B56" t="s">
        <v>0</v>
      </c>
      <c r="C56" t="s">
        <v>1</v>
      </c>
      <c r="D56" t="s">
        <v>2</v>
      </c>
      <c r="E56" t="s">
        <v>3</v>
      </c>
      <c r="F56" t="s">
        <v>4</v>
      </c>
      <c r="G56" t="s">
        <v>5</v>
      </c>
      <c r="H56" t="s">
        <v>6</v>
      </c>
      <c r="I56" t="s">
        <v>4038</v>
      </c>
      <c r="J56" t="s">
        <v>165</v>
      </c>
      <c r="K56" t="s">
        <v>8</v>
      </c>
      <c r="L56" t="s">
        <v>20</v>
      </c>
      <c r="M56" t="s">
        <v>161</v>
      </c>
      <c r="N56" t="s">
        <v>166</v>
      </c>
      <c r="O56" t="s">
        <v>11</v>
      </c>
      <c r="P56" t="s">
        <v>12</v>
      </c>
      <c r="Q56" t="s">
        <v>22</v>
      </c>
      <c r="U56" t="str" cm="1">
        <f t="array" ref="U56">_xlfn.TEXTJOIN(",", TRUE, IF(A56:S56&lt;&gt;"", A56:S56, ""))</f>
        <v>insert into MENS_400M_SEMIS_2022 (PLACE,NAME,YEAR,TEAM,TIME,TIME_DETAIL,REACTION_TIME,QUALIFIER,"HEAT(PL)") values (6,'Ryan WILLIE','SO','Florida ','45.47','45.470',null,'Q','1 (2)');</v>
      </c>
    </row>
    <row r="57" spans="1:21" x14ac:dyDescent="0.3">
      <c r="A57" t="s">
        <v>5223</v>
      </c>
      <c r="B57" t="s">
        <v>0</v>
      </c>
      <c r="C57" t="s">
        <v>1</v>
      </c>
      <c r="D57" t="s">
        <v>2</v>
      </c>
      <c r="E57" t="s">
        <v>3</v>
      </c>
      <c r="F57" t="s">
        <v>4</v>
      </c>
      <c r="G57" t="s">
        <v>5</v>
      </c>
      <c r="H57" t="s">
        <v>6</v>
      </c>
      <c r="I57" t="s">
        <v>4021</v>
      </c>
      <c r="J57" t="s">
        <v>167</v>
      </c>
      <c r="K57" t="s">
        <v>34</v>
      </c>
      <c r="L57" t="s">
        <v>105</v>
      </c>
      <c r="M57" t="s">
        <v>168</v>
      </c>
      <c r="N57" t="s">
        <v>11</v>
      </c>
      <c r="O57" t="s">
        <v>11</v>
      </c>
      <c r="P57" t="s">
        <v>31</v>
      </c>
      <c r="Q57" t="s">
        <v>40</v>
      </c>
      <c r="U57" t="str" cm="1">
        <f t="array" ref="U57">_xlfn.TEXTJOIN(",", TRUE, IF(A57:S57&lt;&gt;"", A57:S57, ""))</f>
        <v>insert into MENS_400M_SEMIS_2022 (PLACE,NAME,YEAR,TEAM,TIME,TIME_DETAIL,REACTION_TIME,QUALIFIER,"HEAT(PL)") values (7,'Emmanuel BAMIDELE','FR','Texas A&amp;M ','45.53',null,null,'q','2 (4)');</v>
      </c>
    </row>
    <row r="58" spans="1:21" x14ac:dyDescent="0.3">
      <c r="A58" t="s">
        <v>5223</v>
      </c>
      <c r="B58" t="s">
        <v>0</v>
      </c>
      <c r="C58" t="s">
        <v>1</v>
      </c>
      <c r="D58" t="s">
        <v>2</v>
      </c>
      <c r="E58" t="s">
        <v>3</v>
      </c>
      <c r="F58" t="s">
        <v>4</v>
      </c>
      <c r="G58" t="s">
        <v>5</v>
      </c>
      <c r="H58" t="s">
        <v>6</v>
      </c>
      <c r="I58" t="s">
        <v>4022</v>
      </c>
      <c r="J58" t="s">
        <v>169</v>
      </c>
      <c r="K58" t="s">
        <v>24</v>
      </c>
      <c r="L58" t="s">
        <v>54</v>
      </c>
      <c r="M58" t="s">
        <v>170</v>
      </c>
      <c r="N58" t="s">
        <v>11</v>
      </c>
      <c r="O58" t="s">
        <v>11</v>
      </c>
      <c r="P58" t="s">
        <v>31</v>
      </c>
      <c r="Q58" t="s">
        <v>44</v>
      </c>
      <c r="U58" t="str" cm="1">
        <f t="array" ref="U58">_xlfn.TEXTJOIN(",", TRUE, IF(A58:S58&lt;&gt;"", A58:S58, ""))</f>
        <v>insert into MENS_400M_SEMIS_2022 (PLACE,NAME,YEAR,TEAM,TIME,TIME_DETAIL,REACTION_TIME,QUALIFIER,"HEAT(PL)") values (8,'Tyler JOHNSON','SR','Ohio State ','45.58',null,null,'q','1 (3)');</v>
      </c>
    </row>
    <row r="59" spans="1:21" x14ac:dyDescent="0.3">
      <c r="A59" t="s">
        <v>5223</v>
      </c>
      <c r="B59" t="s">
        <v>0</v>
      </c>
      <c r="C59" t="s">
        <v>1</v>
      </c>
      <c r="D59" t="s">
        <v>2</v>
      </c>
      <c r="E59" t="s">
        <v>3</v>
      </c>
      <c r="F59" t="s">
        <v>4</v>
      </c>
      <c r="G59" t="s">
        <v>5</v>
      </c>
      <c r="H59" t="s">
        <v>6</v>
      </c>
      <c r="I59" t="s">
        <v>4023</v>
      </c>
      <c r="J59" t="s">
        <v>171</v>
      </c>
      <c r="K59" t="s">
        <v>8</v>
      </c>
      <c r="L59" t="s">
        <v>62</v>
      </c>
      <c r="M59" t="s">
        <v>172</v>
      </c>
      <c r="N59" t="s">
        <v>11</v>
      </c>
      <c r="O59" t="s">
        <v>11</v>
      </c>
      <c r="P59" t="s">
        <v>12</v>
      </c>
      <c r="Q59" t="s">
        <v>67</v>
      </c>
      <c r="U59" t="str" cm="1">
        <f t="array" ref="U59">_xlfn.TEXTJOIN(",", TRUE, IF(A59:S59&lt;&gt;"", A59:S59, ""))</f>
        <v>insert into MENS_400M_SEMIS_2022 (PLACE,NAME,YEAR,TEAM,TIME,TIME_DETAIL,REACTION_TIME,QUALIFIER,"HEAT(PL)") values (9,'Richard KUYKENDOLL','SO','Oklahoma ','45.59',null,null,'Q','3 (2)');</v>
      </c>
    </row>
    <row r="60" spans="1:21" x14ac:dyDescent="0.3">
      <c r="A60" t="s">
        <v>5223</v>
      </c>
      <c r="B60" t="s">
        <v>0</v>
      </c>
      <c r="C60" t="s">
        <v>1</v>
      </c>
      <c r="D60" t="s">
        <v>2</v>
      </c>
      <c r="E60" t="s">
        <v>3</v>
      </c>
      <c r="F60" t="s">
        <v>4</v>
      </c>
      <c r="G60" t="s">
        <v>5</v>
      </c>
      <c r="H60" t="s">
        <v>6</v>
      </c>
      <c r="I60" t="s">
        <v>4024</v>
      </c>
      <c r="J60" t="s">
        <v>173</v>
      </c>
      <c r="K60" t="s">
        <v>24</v>
      </c>
      <c r="L60" t="s">
        <v>137</v>
      </c>
      <c r="M60" t="s">
        <v>174</v>
      </c>
      <c r="N60" t="s">
        <v>11</v>
      </c>
      <c r="O60" t="s">
        <v>11</v>
      </c>
      <c r="P60" t="s">
        <v>11</v>
      </c>
      <c r="Q60" t="s">
        <v>76</v>
      </c>
      <c r="U60" t="str" cm="1">
        <f t="array" ref="U60">_xlfn.TEXTJOIN(",", TRUE, IF(A60:S60&lt;&gt;"", A60:S60, ""))</f>
        <v>insert into MENS_400M_SEMIS_2022 (PLACE,NAME,YEAR,TEAM,TIME,TIME_DETAIL,REACTION_TIME,QUALIFIER,"HEAT(PL)") values (10,'Dwight ST HILLAIRE','SR','Kentucky ','45.65',null,null,null,'3 (3)');</v>
      </c>
    </row>
    <row r="61" spans="1:21" x14ac:dyDescent="0.3">
      <c r="A61" t="s">
        <v>5223</v>
      </c>
      <c r="B61" t="s">
        <v>0</v>
      </c>
      <c r="C61" t="s">
        <v>1</v>
      </c>
      <c r="D61" t="s">
        <v>2</v>
      </c>
      <c r="E61" t="s">
        <v>3</v>
      </c>
      <c r="F61" t="s">
        <v>4</v>
      </c>
      <c r="G61" t="s">
        <v>5</v>
      </c>
      <c r="H61" t="s">
        <v>6</v>
      </c>
      <c r="I61" t="s">
        <v>4025</v>
      </c>
      <c r="J61" t="s">
        <v>175</v>
      </c>
      <c r="K61" t="s">
        <v>15</v>
      </c>
      <c r="L61" t="s">
        <v>176</v>
      </c>
      <c r="M61" t="s">
        <v>177</v>
      </c>
      <c r="N61" t="s">
        <v>11</v>
      </c>
      <c r="O61" t="s">
        <v>11</v>
      </c>
      <c r="P61" t="s">
        <v>11</v>
      </c>
      <c r="Q61" t="s">
        <v>48</v>
      </c>
      <c r="U61" t="str" cm="1">
        <f t="array" ref="U61">_xlfn.TEXTJOIN(",", TRUE, IF(A61:S61&lt;&gt;"", A61:S61, ""))</f>
        <v>insert into MENS_400M_SEMIS_2022 (PLACE,NAME,YEAR,TEAM,TIME,TIME_DETAIL,REACTION_TIME,QUALIFIER,"HEAT(PL)") values (11,'Ismail TURNER','JR','UCLA ','45.71',null,null,null,'2 (5)');</v>
      </c>
    </row>
    <row r="62" spans="1:21" x14ac:dyDescent="0.3">
      <c r="A62" t="s">
        <v>5223</v>
      </c>
      <c r="B62" t="s">
        <v>0</v>
      </c>
      <c r="C62" t="s">
        <v>1</v>
      </c>
      <c r="D62" t="s">
        <v>2</v>
      </c>
      <c r="E62" t="s">
        <v>3</v>
      </c>
      <c r="F62" t="s">
        <v>4</v>
      </c>
      <c r="G62" t="s">
        <v>5</v>
      </c>
      <c r="H62" t="s">
        <v>6</v>
      </c>
      <c r="I62" t="s">
        <v>4026</v>
      </c>
      <c r="J62" t="s">
        <v>178</v>
      </c>
      <c r="K62" t="s">
        <v>15</v>
      </c>
      <c r="L62" t="s">
        <v>20</v>
      </c>
      <c r="M62" t="s">
        <v>179</v>
      </c>
      <c r="N62" t="s">
        <v>11</v>
      </c>
      <c r="O62" t="s">
        <v>11</v>
      </c>
      <c r="P62" t="s">
        <v>11</v>
      </c>
      <c r="Q62" t="s">
        <v>57</v>
      </c>
      <c r="U62" t="str" cm="1">
        <f t="array" ref="U62">_xlfn.TEXTJOIN(",", TRUE, IF(A62:S62&lt;&gt;"", A62:S62, ""))</f>
        <v>insert into MENS_400M_SEMIS_2022 (PLACE,NAME,YEAR,TEAM,TIME,TIME_DETAIL,REACTION_TIME,QUALIFIER,"HEAT(PL)") values (12,'Jacory PATTERSON','JR','Florida ','45.78',null,null,null,'1 (4)');</v>
      </c>
    </row>
    <row r="63" spans="1:21" x14ac:dyDescent="0.3">
      <c r="A63" t="s">
        <v>5223</v>
      </c>
      <c r="B63" t="s">
        <v>0</v>
      </c>
      <c r="C63" t="s">
        <v>1</v>
      </c>
      <c r="D63" t="s">
        <v>2</v>
      </c>
      <c r="E63" t="s">
        <v>3</v>
      </c>
      <c r="F63" t="s">
        <v>4</v>
      </c>
      <c r="G63" t="s">
        <v>5</v>
      </c>
      <c r="H63" t="s">
        <v>6</v>
      </c>
      <c r="I63" t="s">
        <v>4039</v>
      </c>
      <c r="J63" t="s">
        <v>180</v>
      </c>
      <c r="K63" t="s">
        <v>8</v>
      </c>
      <c r="L63" t="s">
        <v>118</v>
      </c>
      <c r="M63" t="s">
        <v>181</v>
      </c>
      <c r="N63" t="s">
        <v>11</v>
      </c>
      <c r="O63" t="s">
        <v>11</v>
      </c>
      <c r="P63" t="s">
        <v>11</v>
      </c>
      <c r="Q63" t="s">
        <v>79</v>
      </c>
      <c r="U63" t="str" cm="1">
        <f t="array" ref="U63">_xlfn.TEXTJOIN(",", TRUE, IF(A63:S63&lt;&gt;"", A63:S63, ""))</f>
        <v>insert into MENS_400M_SEMIS_2022 (PLACE,NAME,YEAR,TEAM,TIME,TIME_DETAIL,REACTION_TIME,QUALIFIER,"HEAT(PL)") values (13,'Khaleb MCRAE','SO','Alabama ','45.82',null,null,null,'3 (4)');</v>
      </c>
    </row>
    <row r="64" spans="1:21" x14ac:dyDescent="0.3">
      <c r="A64" t="s">
        <v>5223</v>
      </c>
      <c r="B64" t="s">
        <v>0</v>
      </c>
      <c r="C64" t="s">
        <v>1</v>
      </c>
      <c r="D64" t="s">
        <v>2</v>
      </c>
      <c r="E64" t="s">
        <v>3</v>
      </c>
      <c r="F64" t="s">
        <v>4</v>
      </c>
      <c r="G64" t="s">
        <v>5</v>
      </c>
      <c r="H64" t="s">
        <v>6</v>
      </c>
      <c r="I64" t="s">
        <v>4027</v>
      </c>
      <c r="J64" t="s">
        <v>182</v>
      </c>
      <c r="K64" t="s">
        <v>15</v>
      </c>
      <c r="L64" t="s">
        <v>101</v>
      </c>
      <c r="M64" t="s">
        <v>183</v>
      </c>
      <c r="N64" t="s">
        <v>11</v>
      </c>
      <c r="O64" t="s">
        <v>11</v>
      </c>
      <c r="P64" t="s">
        <v>11</v>
      </c>
      <c r="Q64" t="s">
        <v>60</v>
      </c>
      <c r="U64" t="str" cm="1">
        <f t="array" ref="U64">_xlfn.TEXTJOIN(",", TRUE, IF(A64:S64&lt;&gt;"", A64:S64, ""))</f>
        <v>insert into MENS_400M_SEMIS_2022 (PLACE,NAME,YEAR,TEAM,TIME,TIME_DETAIL,REACTION_TIME,QUALIFIER,"HEAT(PL)") values (14,'Willington WRIGHT','JR','Texas ','45.93',null,null,null,'1 (5)');</v>
      </c>
    </row>
    <row r="65" spans="1:21" x14ac:dyDescent="0.3">
      <c r="A65" t="s">
        <v>5223</v>
      </c>
      <c r="B65" t="s">
        <v>0</v>
      </c>
      <c r="C65" t="s">
        <v>1</v>
      </c>
      <c r="D65" t="s">
        <v>2</v>
      </c>
      <c r="E65" t="s">
        <v>3</v>
      </c>
      <c r="F65" t="s">
        <v>4</v>
      </c>
      <c r="G65" t="s">
        <v>5</v>
      </c>
      <c r="H65" t="s">
        <v>6</v>
      </c>
      <c r="I65" t="s">
        <v>4028</v>
      </c>
      <c r="J65" t="s">
        <v>184</v>
      </c>
      <c r="K65" t="s">
        <v>15</v>
      </c>
      <c r="L65" t="s">
        <v>176</v>
      </c>
      <c r="M65" t="s">
        <v>185</v>
      </c>
      <c r="N65" t="s">
        <v>11</v>
      </c>
      <c r="O65" t="s">
        <v>11</v>
      </c>
      <c r="P65" t="s">
        <v>11</v>
      </c>
      <c r="Q65" t="s">
        <v>52</v>
      </c>
      <c r="U65" t="str" cm="1">
        <f t="array" ref="U65">_xlfn.TEXTJOIN(",", TRUE, IF(A65:S65&lt;&gt;"", A65:S65, ""))</f>
        <v>insert into MENS_400M_SEMIS_2022 (PLACE,NAME,YEAR,TEAM,TIME,TIME_DETAIL,REACTION_TIME,QUALIFIER,"HEAT(PL)") values (15,'Cameron REYNOLDS','JR','UCLA ','45.95',null,null,null,'2 (6)');</v>
      </c>
    </row>
    <row r="66" spans="1:21" x14ac:dyDescent="0.3">
      <c r="A66" t="s">
        <v>5223</v>
      </c>
      <c r="B66" t="s">
        <v>0</v>
      </c>
      <c r="C66" t="s">
        <v>1</v>
      </c>
      <c r="D66" t="s">
        <v>2</v>
      </c>
      <c r="E66" t="s">
        <v>3</v>
      </c>
      <c r="F66" t="s">
        <v>4</v>
      </c>
      <c r="G66" t="s">
        <v>5</v>
      </c>
      <c r="H66" t="s">
        <v>6</v>
      </c>
      <c r="I66" t="s">
        <v>4029</v>
      </c>
      <c r="J66" t="s">
        <v>186</v>
      </c>
      <c r="K66" t="s">
        <v>15</v>
      </c>
      <c r="L66" t="s">
        <v>137</v>
      </c>
      <c r="M66" t="s">
        <v>187</v>
      </c>
      <c r="N66" t="s">
        <v>11</v>
      </c>
      <c r="O66" t="s">
        <v>11</v>
      </c>
      <c r="P66" t="s">
        <v>11</v>
      </c>
      <c r="Q66" t="s">
        <v>83</v>
      </c>
      <c r="U66" t="str" cm="1">
        <f t="array" ref="U66">_xlfn.TEXTJOIN(",", TRUE, IF(A66:S66&lt;&gt;"", A66:S66, ""))</f>
        <v>insert into MENS_400M_SEMIS_2022 (PLACE,NAME,YEAR,TEAM,TIME,TIME_DETAIL,REACTION_TIME,QUALIFIER,"HEAT(PL)") values (16,'Brian FAUST','JR','Kentucky ','46.08',null,null,null,'1 (6)');</v>
      </c>
    </row>
    <row r="67" spans="1:21" x14ac:dyDescent="0.3">
      <c r="A67" t="s">
        <v>5223</v>
      </c>
      <c r="B67" t="s">
        <v>0</v>
      </c>
      <c r="C67" t="s">
        <v>1</v>
      </c>
      <c r="D67" t="s">
        <v>2</v>
      </c>
      <c r="E67" t="s">
        <v>3</v>
      </c>
      <c r="F67" t="s">
        <v>4</v>
      </c>
      <c r="G67" t="s">
        <v>5</v>
      </c>
      <c r="H67" t="s">
        <v>6</v>
      </c>
      <c r="I67" t="s">
        <v>4030</v>
      </c>
      <c r="J67" t="s">
        <v>188</v>
      </c>
      <c r="K67" t="s">
        <v>8</v>
      </c>
      <c r="L67" t="s">
        <v>101</v>
      </c>
      <c r="M67" t="s">
        <v>189</v>
      </c>
      <c r="N67" t="s">
        <v>11</v>
      </c>
      <c r="O67" t="s">
        <v>11</v>
      </c>
      <c r="P67" t="s">
        <v>11</v>
      </c>
      <c r="Q67" t="s">
        <v>87</v>
      </c>
      <c r="U67" t="str" cm="1">
        <f t="array" ref="U67">_xlfn.TEXTJOIN(",", TRUE, IF(A67:S67&lt;&gt;"", A67:S67, ""))</f>
        <v>insert into MENS_400M_SEMIS_2022 (PLACE,NAME,YEAR,TEAM,TIME,TIME_DETAIL,REACTION_TIME,QUALIFIER,"HEAT(PL)") values (17,'Brian HERRON','SO','Texas ','46.18',null,null,null,'3 (5)');</v>
      </c>
    </row>
    <row r="68" spans="1:21" x14ac:dyDescent="0.3">
      <c r="A68" t="s">
        <v>5223</v>
      </c>
      <c r="B68" t="s">
        <v>0</v>
      </c>
      <c r="C68" t="s">
        <v>1</v>
      </c>
      <c r="D68" t="s">
        <v>2</v>
      </c>
      <c r="E68" t="s">
        <v>3</v>
      </c>
      <c r="F68" t="s">
        <v>4</v>
      </c>
      <c r="G68" t="s">
        <v>5</v>
      </c>
      <c r="H68" t="s">
        <v>6</v>
      </c>
      <c r="I68" t="s">
        <v>4031</v>
      </c>
      <c r="J68" t="s">
        <v>190</v>
      </c>
      <c r="K68" t="s">
        <v>34</v>
      </c>
      <c r="L68" t="s">
        <v>191</v>
      </c>
      <c r="M68" t="s">
        <v>192</v>
      </c>
      <c r="N68" t="s">
        <v>11</v>
      </c>
      <c r="O68" t="s">
        <v>11</v>
      </c>
      <c r="P68" t="s">
        <v>11</v>
      </c>
      <c r="Q68" t="s">
        <v>99</v>
      </c>
      <c r="U68" t="str" cm="1">
        <f t="array" ref="U68">_xlfn.TEXTJOIN(",", TRUE, IF(A68:S68&lt;&gt;"", A68:S68, ""))</f>
        <v>insert into MENS_400M_SEMIS_2022 (PLACE,NAME,YEAR,TEAM,TIME,TIME_DETAIL,REACTION_TIME,QUALIFIER,"HEAT(PL)") values (18,'Justin ROBINSON','FR','Arizona State ','46.23',null,null,null,'3 (6)');</v>
      </c>
    </row>
    <row r="69" spans="1:21" x14ac:dyDescent="0.3">
      <c r="A69" t="s">
        <v>5223</v>
      </c>
      <c r="B69" t="s">
        <v>0</v>
      </c>
      <c r="C69" t="s">
        <v>1</v>
      </c>
      <c r="D69" t="s">
        <v>2</v>
      </c>
      <c r="E69" t="s">
        <v>3</v>
      </c>
      <c r="F69" t="s">
        <v>4</v>
      </c>
      <c r="G69" t="s">
        <v>5</v>
      </c>
      <c r="H69" t="s">
        <v>6</v>
      </c>
      <c r="I69" t="s">
        <v>4032</v>
      </c>
      <c r="J69" t="s">
        <v>193</v>
      </c>
      <c r="K69" t="s">
        <v>34</v>
      </c>
      <c r="L69" t="s">
        <v>194</v>
      </c>
      <c r="M69" t="s">
        <v>195</v>
      </c>
      <c r="N69" t="s">
        <v>11</v>
      </c>
      <c r="O69" t="s">
        <v>11</v>
      </c>
      <c r="P69" t="s">
        <v>11</v>
      </c>
      <c r="Q69" t="s">
        <v>63</v>
      </c>
      <c r="U69" t="str" cm="1">
        <f t="array" ref="U69">_xlfn.TEXTJOIN(",", TRUE, IF(A69:S69&lt;&gt;"", A69:S69, ""))</f>
        <v>insert into MENS_400M_SEMIS_2022 (PLACE,NAME,YEAR,TEAM,TIME,TIME_DETAIL,REACTION_TIME,QUALIFIER,"HEAT(PL)") values (19,'Steven MCELROY','FR','Cincinnati ','46.30',null,null,null,'2 (7)');</v>
      </c>
    </row>
    <row r="70" spans="1:21" x14ac:dyDescent="0.3">
      <c r="A70" t="s">
        <v>5223</v>
      </c>
      <c r="B70" t="s">
        <v>0</v>
      </c>
      <c r="C70" t="s">
        <v>1</v>
      </c>
      <c r="D70" t="s">
        <v>2</v>
      </c>
      <c r="E70" t="s">
        <v>3</v>
      </c>
      <c r="F70" t="s">
        <v>4</v>
      </c>
      <c r="G70" t="s">
        <v>5</v>
      </c>
      <c r="H70" t="s">
        <v>6</v>
      </c>
      <c r="I70" t="s">
        <v>4033</v>
      </c>
      <c r="J70" t="s">
        <v>196</v>
      </c>
      <c r="K70" t="s">
        <v>8</v>
      </c>
      <c r="L70" t="s">
        <v>97</v>
      </c>
      <c r="M70" t="s">
        <v>197</v>
      </c>
      <c r="N70" t="s">
        <v>11</v>
      </c>
      <c r="O70" t="s">
        <v>11</v>
      </c>
      <c r="P70" t="s">
        <v>11</v>
      </c>
      <c r="Q70" t="s">
        <v>91</v>
      </c>
      <c r="U70" t="str" cm="1">
        <f t="array" ref="U70">_xlfn.TEXTJOIN(",", TRUE, IF(A70:S70&lt;&gt;"", A70:S70, ""))</f>
        <v>insert into MENS_400M_SEMIS_2022 (PLACE,NAME,YEAR,TEAM,TIME,TIME_DETAIL,REACTION_TIME,QUALIFIER,"HEAT(PL)") values (20,'Johnnie BLOCKBURGER','SO','USC ','46.36',null,null,null,'1 (7)');</v>
      </c>
    </row>
    <row r="71" spans="1:21" x14ac:dyDescent="0.3">
      <c r="A71" t="s">
        <v>5223</v>
      </c>
      <c r="B71" t="s">
        <v>0</v>
      </c>
      <c r="C71" t="s">
        <v>1</v>
      </c>
      <c r="D71" t="s">
        <v>2</v>
      </c>
      <c r="E71" t="s">
        <v>3</v>
      </c>
      <c r="F71" t="s">
        <v>4</v>
      </c>
      <c r="G71" t="s">
        <v>5</v>
      </c>
      <c r="H71" t="s">
        <v>6</v>
      </c>
      <c r="I71" t="s">
        <v>4034</v>
      </c>
      <c r="J71" t="s">
        <v>198</v>
      </c>
      <c r="K71" t="s">
        <v>24</v>
      </c>
      <c r="L71" t="s">
        <v>199</v>
      </c>
      <c r="M71" t="s">
        <v>200</v>
      </c>
      <c r="N71" t="s">
        <v>11</v>
      </c>
      <c r="O71" t="s">
        <v>11</v>
      </c>
      <c r="P71" t="s">
        <v>11</v>
      </c>
      <c r="Q71" t="s">
        <v>71</v>
      </c>
      <c r="U71" t="str" cm="1">
        <f t="array" ref="U71">_xlfn.TEXTJOIN(",", TRUE, IF(A71:S71&lt;&gt;"", A71:S71, ""))</f>
        <v>insert into MENS_400M_SEMIS_2022 (PLACE,NAME,YEAR,TEAM,TIME,TIME_DETAIL,REACTION_TIME,QUALIFIER,"HEAT(PL)") values (21,'Michael PHILLIPPY','SR','Princeton ','46.37',null,null,null,'2 (8)');</v>
      </c>
    </row>
    <row r="72" spans="1:21" x14ac:dyDescent="0.3">
      <c r="A72" t="s">
        <v>5223</v>
      </c>
      <c r="B72" t="s">
        <v>0</v>
      </c>
      <c r="C72" t="s">
        <v>1</v>
      </c>
      <c r="D72" t="s">
        <v>2</v>
      </c>
      <c r="E72" t="s">
        <v>3</v>
      </c>
      <c r="F72" t="s">
        <v>4</v>
      </c>
      <c r="G72" t="s">
        <v>5</v>
      </c>
      <c r="H72" t="s">
        <v>6</v>
      </c>
      <c r="I72" t="s">
        <v>4035</v>
      </c>
      <c r="J72" t="s">
        <v>201</v>
      </c>
      <c r="K72" t="s">
        <v>15</v>
      </c>
      <c r="L72" t="s">
        <v>202</v>
      </c>
      <c r="M72" t="s">
        <v>203</v>
      </c>
      <c r="N72" t="s">
        <v>11</v>
      </c>
      <c r="O72" t="s">
        <v>11</v>
      </c>
      <c r="P72" t="s">
        <v>11</v>
      </c>
      <c r="Q72" t="s">
        <v>95</v>
      </c>
      <c r="U72" t="str" cm="1">
        <f t="array" ref="U72">_xlfn.TEXTJOIN(",", TRUE, IF(A72:S72&lt;&gt;"", A72:S72, ""))</f>
        <v>insert into MENS_400M_SEMIS_2022 (PLACE,NAME,YEAR,TEAM,TIME,TIME_DETAIL,REACTION_TIME,QUALIFIER,"HEAT(PL)") values (22,'Jovahn WILLIAMSON','JR','New Mexico ','46.44',null,null,null,'1 (8)');</v>
      </c>
    </row>
    <row r="73" spans="1:21" x14ac:dyDescent="0.3">
      <c r="A73" t="s">
        <v>5223</v>
      </c>
      <c r="B73" t="s">
        <v>0</v>
      </c>
      <c r="C73" t="s">
        <v>1</v>
      </c>
      <c r="D73" t="s">
        <v>2</v>
      </c>
      <c r="E73" t="s">
        <v>3</v>
      </c>
      <c r="F73" t="s">
        <v>4</v>
      </c>
      <c r="G73" t="s">
        <v>5</v>
      </c>
      <c r="H73" t="s">
        <v>6</v>
      </c>
      <c r="I73" t="s">
        <v>4036</v>
      </c>
      <c r="J73" t="s">
        <v>204</v>
      </c>
      <c r="K73" t="s">
        <v>8</v>
      </c>
      <c r="L73" t="s">
        <v>205</v>
      </c>
      <c r="M73" t="s">
        <v>206</v>
      </c>
      <c r="N73" t="s">
        <v>11</v>
      </c>
      <c r="O73" t="s">
        <v>11</v>
      </c>
      <c r="P73" t="s">
        <v>11</v>
      </c>
      <c r="Q73" t="s">
        <v>103</v>
      </c>
      <c r="U73" t="str" cm="1">
        <f t="array" ref="U73">_xlfn.TEXTJOIN(",", TRUE, IF(A73:S73&lt;&gt;"", A73:S73, ""))</f>
        <v>insert into MENS_400M_SEMIS_2022 (PLACE,NAME,YEAR,TEAM,TIME,TIME_DETAIL,REACTION_TIME,QUALIFIER,"HEAT(PL)") values (23,'Dubem AMENE','SO','Michigan ','46.68',null,null,null,'3 (7)');</v>
      </c>
    </row>
    <row r="74" spans="1:21" x14ac:dyDescent="0.3">
      <c r="A74" t="s">
        <v>5223</v>
      </c>
      <c r="B74" t="s">
        <v>0</v>
      </c>
      <c r="C74" t="s">
        <v>1</v>
      </c>
      <c r="D74" t="s">
        <v>2</v>
      </c>
      <c r="E74" t="s">
        <v>3</v>
      </c>
      <c r="F74" t="s">
        <v>4</v>
      </c>
      <c r="G74" t="s">
        <v>5</v>
      </c>
      <c r="H74" t="s">
        <v>6</v>
      </c>
      <c r="I74" t="s">
        <v>4037</v>
      </c>
      <c r="J74" t="s">
        <v>207</v>
      </c>
      <c r="K74" t="s">
        <v>15</v>
      </c>
      <c r="L74" t="s">
        <v>191</v>
      </c>
      <c r="M74" t="s">
        <v>208</v>
      </c>
      <c r="N74" t="s">
        <v>11</v>
      </c>
      <c r="O74" t="s">
        <v>11</v>
      </c>
      <c r="P74" t="s">
        <v>11</v>
      </c>
      <c r="Q74" t="s">
        <v>107</v>
      </c>
      <c r="U74" t="str" cm="1">
        <f t="array" ref="U74">_xlfn.TEXTJOIN(",", TRUE, IF(A74:S74&lt;&gt;"", A74:S74, ""))</f>
        <v>insert into MENS_400M_SEMIS_2022 (PLACE,NAME,YEAR,TEAM,TIME,TIME_DETAIL,REACTION_TIME,QUALIFIER,"HEAT(PL)") values (24,'Gamali FELIX','JR','Arizona State ','47.67',null,null,null,'3 (8)');</v>
      </c>
    </row>
    <row r="75" spans="1:21" x14ac:dyDescent="0.3">
      <c r="U75" t="str" cm="1">
        <f t="array" ref="U75">_xlfn.TEXTJOIN(",", TRUE, IF(A75:S75&lt;&gt;"", A75:S75, ""))</f>
        <v/>
      </c>
    </row>
    <row r="76" spans="1:21" x14ac:dyDescent="0.3">
      <c r="A76" t="s">
        <v>5224</v>
      </c>
      <c r="B76" t="s">
        <v>0</v>
      </c>
      <c r="C76" t="s">
        <v>1</v>
      </c>
      <c r="D76" t="s">
        <v>2</v>
      </c>
      <c r="E76" t="s">
        <v>3</v>
      </c>
      <c r="F76" t="s">
        <v>4</v>
      </c>
      <c r="G76" t="s">
        <v>6</v>
      </c>
      <c r="H76" t="s">
        <v>4016</v>
      </c>
      <c r="I76" t="s">
        <v>209</v>
      </c>
      <c r="J76" t="s">
        <v>15</v>
      </c>
      <c r="K76" t="s">
        <v>210</v>
      </c>
      <c r="L76" t="s">
        <v>211</v>
      </c>
      <c r="M76" t="s">
        <v>11</v>
      </c>
      <c r="N76" t="s">
        <v>12</v>
      </c>
      <c r="O76" t="s">
        <v>36</v>
      </c>
      <c r="U76" t="str" cm="1">
        <f t="array" ref="U76">_xlfn.TEXTJOIN(",", TRUE, IF(A76:S76&lt;&gt;"", A76:S76, ""))</f>
        <v>insert into MENS_800M_SEMIS_2022 (PLACE,NAME,YEAR,TEAM,TIME,TIME_DETAIL,QUALIFIER,"HEAT(PL)") values (1,'Navasky ANDERSON','JR','Miss State ','1:45.94',null,'Q','3 (1)');</v>
      </c>
    </row>
    <row r="77" spans="1:21" x14ac:dyDescent="0.3">
      <c r="A77" t="s">
        <v>5224</v>
      </c>
      <c r="B77" t="s">
        <v>0</v>
      </c>
      <c r="C77" t="s">
        <v>1</v>
      </c>
      <c r="D77" t="s">
        <v>2</v>
      </c>
      <c r="E77" t="s">
        <v>3</v>
      </c>
      <c r="F77" t="s">
        <v>4</v>
      </c>
      <c r="G77" t="s">
        <v>6</v>
      </c>
      <c r="H77" t="s">
        <v>4017</v>
      </c>
      <c r="I77" t="s">
        <v>212</v>
      </c>
      <c r="J77" t="s">
        <v>8</v>
      </c>
      <c r="K77" t="s">
        <v>105</v>
      </c>
      <c r="L77" t="s">
        <v>213</v>
      </c>
      <c r="M77" t="s">
        <v>11</v>
      </c>
      <c r="N77" t="s">
        <v>12</v>
      </c>
      <c r="O77" t="s">
        <v>67</v>
      </c>
      <c r="U77" t="str" cm="1">
        <f t="array" ref="U77">_xlfn.TEXTJOIN(",", TRUE, IF(A77:S77&lt;&gt;"", A77:S77, ""))</f>
        <v>insert into MENS_800M_SEMIS_2022 (PLACE,NAME,YEAR,TEAM,TIME,TIME_DETAIL,QUALIFIER,"HEAT(PL)") values (2,'Brandon MILLER','SO','Texas A&amp;M ','1:46.00',null,'Q','3 (2)');</v>
      </c>
    </row>
    <row r="78" spans="1:21" x14ac:dyDescent="0.3">
      <c r="A78" t="s">
        <v>5224</v>
      </c>
      <c r="B78" t="s">
        <v>0</v>
      </c>
      <c r="C78" t="s">
        <v>1</v>
      </c>
      <c r="D78" t="s">
        <v>2</v>
      </c>
      <c r="E78" t="s">
        <v>3</v>
      </c>
      <c r="F78" t="s">
        <v>4</v>
      </c>
      <c r="G78" t="s">
        <v>6</v>
      </c>
      <c r="H78" t="s">
        <v>4018</v>
      </c>
      <c r="I78" t="s">
        <v>214</v>
      </c>
      <c r="J78" t="s">
        <v>24</v>
      </c>
      <c r="K78" t="s">
        <v>215</v>
      </c>
      <c r="L78" t="s">
        <v>216</v>
      </c>
      <c r="M78" t="s">
        <v>11</v>
      </c>
      <c r="N78" t="s">
        <v>31</v>
      </c>
      <c r="O78" t="s">
        <v>76</v>
      </c>
      <c r="U78" t="str" cm="1">
        <f t="array" ref="U78">_xlfn.TEXTJOIN(",", TRUE, IF(A78:S78&lt;&gt;"", A78:S78, ""))</f>
        <v>insert into MENS_800M_SEMIS_2022 (PLACE,NAME,YEAR,TEAM,TIME,TIME_DETAIL,QUALIFIER,"HEAT(PL)") values (3,'Jonathan SCHWIND','SR','Lipscomb ','1:46.40',null,'q','3 (3)');</v>
      </c>
    </row>
    <row r="79" spans="1:21" x14ac:dyDescent="0.3">
      <c r="A79" t="s">
        <v>5224</v>
      </c>
      <c r="B79" t="s">
        <v>0</v>
      </c>
      <c r="C79" t="s">
        <v>1</v>
      </c>
      <c r="D79" t="s">
        <v>2</v>
      </c>
      <c r="E79" t="s">
        <v>3</v>
      </c>
      <c r="F79" t="s">
        <v>4</v>
      </c>
      <c r="G79" t="s">
        <v>6</v>
      </c>
      <c r="H79" t="s">
        <v>4019</v>
      </c>
      <c r="I79" t="s">
        <v>217</v>
      </c>
      <c r="J79" t="s">
        <v>24</v>
      </c>
      <c r="K79" t="s">
        <v>46</v>
      </c>
      <c r="L79" t="s">
        <v>218</v>
      </c>
      <c r="M79" t="s">
        <v>11</v>
      </c>
      <c r="N79" t="s">
        <v>12</v>
      </c>
      <c r="O79" t="s">
        <v>18</v>
      </c>
      <c r="U79" t="str" cm="1">
        <f t="array" ref="U79">_xlfn.TEXTJOIN(",", TRUE, IF(A79:S79&lt;&gt;"", A79:S79, ""))</f>
        <v>insert into MENS_800M_SEMIS_2022 (PLACE,NAME,YEAR,TEAM,TIME,TIME_DETAIL,QUALIFIER,"HEAT(PL)") values (4,'Moad ZAHAFI','SR','Texas Tech ','1:46.66',null,'Q','2 (1)');</v>
      </c>
    </row>
    <row r="80" spans="1:21" x14ac:dyDescent="0.3">
      <c r="A80" t="s">
        <v>5224</v>
      </c>
      <c r="B80" t="s">
        <v>0</v>
      </c>
      <c r="C80" t="s">
        <v>1</v>
      </c>
      <c r="D80" t="s">
        <v>2</v>
      </c>
      <c r="E80" t="s">
        <v>3</v>
      </c>
      <c r="F80" t="s">
        <v>4</v>
      </c>
      <c r="G80" t="s">
        <v>6</v>
      </c>
      <c r="H80" t="s">
        <v>4020</v>
      </c>
      <c r="I80" t="s">
        <v>219</v>
      </c>
      <c r="J80" t="s">
        <v>8</v>
      </c>
      <c r="K80" t="s">
        <v>220</v>
      </c>
      <c r="L80" t="s">
        <v>221</v>
      </c>
      <c r="M80" t="s">
        <v>11</v>
      </c>
      <c r="N80" t="s">
        <v>12</v>
      </c>
      <c r="O80" t="s">
        <v>27</v>
      </c>
      <c r="U80" t="str" cm="1">
        <f t="array" ref="U80">_xlfn.TEXTJOIN(",", TRUE, IF(A80:S80&lt;&gt;"", A80:S80, ""))</f>
        <v>insert into MENS_800M_SEMIS_2022 (PLACE,NAME,YEAR,TEAM,TIME,TIME_DETAIL,QUALIFIER,"HEAT(PL)") values (5,'Sean DOLAN','SO','Villanova ','1:46.96',null,'Q','2 (2)');</v>
      </c>
    </row>
    <row r="81" spans="1:21" x14ac:dyDescent="0.3">
      <c r="A81" t="s">
        <v>5224</v>
      </c>
      <c r="B81" t="s">
        <v>0</v>
      </c>
      <c r="C81" t="s">
        <v>1</v>
      </c>
      <c r="D81" t="s">
        <v>2</v>
      </c>
      <c r="E81" t="s">
        <v>3</v>
      </c>
      <c r="F81" t="s">
        <v>4</v>
      </c>
      <c r="G81" t="s">
        <v>6</v>
      </c>
      <c r="H81" t="s">
        <v>4038</v>
      </c>
      <c r="I81" t="s">
        <v>222</v>
      </c>
      <c r="J81" t="s">
        <v>15</v>
      </c>
      <c r="K81" t="s">
        <v>223</v>
      </c>
      <c r="L81" t="s">
        <v>224</v>
      </c>
      <c r="M81" t="s">
        <v>11</v>
      </c>
      <c r="N81" t="s">
        <v>12</v>
      </c>
      <c r="O81" t="s">
        <v>13</v>
      </c>
      <c r="U81" t="str" cm="1">
        <f t="array" ref="U81">_xlfn.TEXTJOIN(",", TRUE, IF(A81:S81&lt;&gt;"", A81:S81, ""))</f>
        <v>insert into MENS_800M_SEMIS_2022 (PLACE,NAME,YEAR,TEAM,TIME,TIME_DETAIL,QUALIFIER,"HEAT(PL)") values (6,'Jason GOMEZ','JR','Iowa State ','1:47.02',null,'Q','1 (1)');</v>
      </c>
    </row>
    <row r="82" spans="1:21" x14ac:dyDescent="0.3">
      <c r="A82" t="s">
        <v>5224</v>
      </c>
      <c r="B82" t="s">
        <v>0</v>
      </c>
      <c r="C82" t="s">
        <v>1</v>
      </c>
      <c r="D82" t="s">
        <v>2</v>
      </c>
      <c r="E82" t="s">
        <v>3</v>
      </c>
      <c r="F82" t="s">
        <v>4</v>
      </c>
      <c r="G82" t="s">
        <v>6</v>
      </c>
      <c r="H82" t="s">
        <v>4021</v>
      </c>
      <c r="I82" t="s">
        <v>225</v>
      </c>
      <c r="J82" t="s">
        <v>34</v>
      </c>
      <c r="K82" t="s">
        <v>199</v>
      </c>
      <c r="L82" t="s">
        <v>226</v>
      </c>
      <c r="M82" t="s">
        <v>11</v>
      </c>
      <c r="N82" t="s">
        <v>31</v>
      </c>
      <c r="O82" t="s">
        <v>79</v>
      </c>
      <c r="U82" t="str" cm="1">
        <f t="array" ref="U82">_xlfn.TEXTJOIN(",", TRUE, IF(A82:S82&lt;&gt;"", A82:S82, ""))</f>
        <v>insert into MENS_800M_SEMIS_2022 (PLACE,NAME,YEAR,TEAM,TIME,TIME_DETAIL,QUALIFIER,"HEAT(PL)") values (7,'Samuel RODMAN','FR','Princeton ','1:47.30',null,'q','3 (4)');</v>
      </c>
    </row>
    <row r="83" spans="1:21" x14ac:dyDescent="0.3">
      <c r="A83" t="s">
        <v>5224</v>
      </c>
      <c r="B83" t="s">
        <v>0</v>
      </c>
      <c r="C83" t="s">
        <v>1</v>
      </c>
      <c r="D83" t="s">
        <v>2</v>
      </c>
      <c r="E83" t="s">
        <v>3</v>
      </c>
      <c r="F83" t="s">
        <v>4</v>
      </c>
      <c r="G83" t="s">
        <v>6</v>
      </c>
      <c r="H83" t="s">
        <v>4022</v>
      </c>
      <c r="I83" t="s">
        <v>227</v>
      </c>
      <c r="J83" t="s">
        <v>34</v>
      </c>
      <c r="K83" t="s">
        <v>191</v>
      </c>
      <c r="L83" t="s">
        <v>228</v>
      </c>
      <c r="M83" t="s">
        <v>229</v>
      </c>
      <c r="N83" t="s">
        <v>31</v>
      </c>
      <c r="O83" t="s">
        <v>32</v>
      </c>
      <c r="U83" t="str" cm="1">
        <f t="array" ref="U83">_xlfn.TEXTJOIN(",", TRUE, IF(A83:S83&lt;&gt;"", A83:S83, ""))</f>
        <v>insert into MENS_800M_SEMIS_2022 (PLACE,NAME,YEAR,TEAM,TIME,TIME_DETAIL,QUALIFIER,"HEAT(PL)") values (8,'Dayton CARLSON','FR','Arizona State ','1:47.45 ','1:47.441','q','2 (3)');</v>
      </c>
    </row>
    <row r="84" spans="1:21" x14ac:dyDescent="0.3">
      <c r="A84" t="s">
        <v>5224</v>
      </c>
      <c r="B84" t="s">
        <v>0</v>
      </c>
      <c r="C84" t="s">
        <v>1</v>
      </c>
      <c r="D84" t="s">
        <v>2</v>
      </c>
      <c r="E84" t="s">
        <v>3</v>
      </c>
      <c r="F84" t="s">
        <v>4</v>
      </c>
      <c r="G84" t="s">
        <v>6</v>
      </c>
      <c r="H84" t="s">
        <v>4023</v>
      </c>
      <c r="I84" t="s">
        <v>230</v>
      </c>
      <c r="J84" t="s">
        <v>8</v>
      </c>
      <c r="K84" t="s">
        <v>101</v>
      </c>
      <c r="L84" t="s">
        <v>228</v>
      </c>
      <c r="M84" t="s">
        <v>231</v>
      </c>
      <c r="N84" t="s">
        <v>12</v>
      </c>
      <c r="O84" t="s">
        <v>22</v>
      </c>
      <c r="U84" t="str" cm="1">
        <f t="array" ref="U84">_xlfn.TEXTJOIN(",", TRUE, IF(A84:S84&lt;&gt;"", A84:S84, ""))</f>
        <v>insert into MENS_800M_SEMIS_2022 (PLACE,NAME,YEAR,TEAM,TIME,TIME_DETAIL,QUALIFIER,"HEAT(PL)") values (9,'Yusuf BIZIMANA','SO','Texas ','1:47.45 ','1:47.445','Q','1 (2)');</v>
      </c>
    </row>
    <row r="85" spans="1:21" x14ac:dyDescent="0.3">
      <c r="A85" t="s">
        <v>5224</v>
      </c>
      <c r="B85" t="s">
        <v>0</v>
      </c>
      <c r="C85" t="s">
        <v>1</v>
      </c>
      <c r="D85" t="s">
        <v>2</v>
      </c>
      <c r="E85" t="s">
        <v>3</v>
      </c>
      <c r="F85" t="s">
        <v>4</v>
      </c>
      <c r="G85" t="s">
        <v>6</v>
      </c>
      <c r="H85" t="s">
        <v>4024</v>
      </c>
      <c r="I85" t="s">
        <v>232</v>
      </c>
      <c r="J85" t="s">
        <v>8</v>
      </c>
      <c r="K85" t="s">
        <v>233</v>
      </c>
      <c r="L85" t="s">
        <v>234</v>
      </c>
      <c r="M85" t="s">
        <v>11</v>
      </c>
      <c r="N85" t="s">
        <v>11</v>
      </c>
      <c r="O85" t="s">
        <v>87</v>
      </c>
      <c r="U85" t="str" cm="1">
        <f t="array" ref="U85">_xlfn.TEXTJOIN(",", TRUE, IF(A85:S85&lt;&gt;"", A85:S85, ""))</f>
        <v>insert into MENS_800M_SEMIS_2022 (PLACE,NAME,YEAR,TEAM,TIME,TIME_DETAIL,QUALIFIER,"HEAT(PL)") values (10,'Lorenz HERRMANN','SO','Idaho ','1:47.49',null,null,'3 (5)');</v>
      </c>
    </row>
    <row r="86" spans="1:21" x14ac:dyDescent="0.3">
      <c r="A86" t="s">
        <v>5224</v>
      </c>
      <c r="B86" t="s">
        <v>0</v>
      </c>
      <c r="C86" t="s">
        <v>1</v>
      </c>
      <c r="D86" t="s">
        <v>2</v>
      </c>
      <c r="E86" t="s">
        <v>3</v>
      </c>
      <c r="F86" t="s">
        <v>4</v>
      </c>
      <c r="G86" t="s">
        <v>6</v>
      </c>
      <c r="H86" t="s">
        <v>4025</v>
      </c>
      <c r="I86" t="s">
        <v>235</v>
      </c>
      <c r="J86" t="s">
        <v>34</v>
      </c>
      <c r="K86" t="s">
        <v>236</v>
      </c>
      <c r="L86" t="s">
        <v>237</v>
      </c>
      <c r="M86" t="s">
        <v>11</v>
      </c>
      <c r="N86" t="s">
        <v>11</v>
      </c>
      <c r="O86" t="s">
        <v>99</v>
      </c>
      <c r="U86" t="str" cm="1">
        <f t="array" ref="U86">_xlfn.TEXTJOIN(",", TRUE, IF(A86:S86&lt;&gt;"", A86:S86, ""))</f>
        <v>insert into MENS_800M_SEMIS_2022 (PLACE,NAME,YEAR,TEAM,TIME,TIME_DETAIL,QUALIFIER,"HEAT(PL)") values (11,'Sebastian FERNANDEZ','FR','BYU ','1:47.66',null,null,'3 (6)');</v>
      </c>
    </row>
    <row r="87" spans="1:21" x14ac:dyDescent="0.3">
      <c r="A87" t="s">
        <v>5224</v>
      </c>
      <c r="B87" t="s">
        <v>0</v>
      </c>
      <c r="C87" t="s">
        <v>1</v>
      </c>
      <c r="D87" t="s">
        <v>2</v>
      </c>
      <c r="E87" t="s">
        <v>3</v>
      </c>
      <c r="F87" t="s">
        <v>4</v>
      </c>
      <c r="G87" t="s">
        <v>6</v>
      </c>
      <c r="H87" t="s">
        <v>4026</v>
      </c>
      <c r="I87" t="s">
        <v>238</v>
      </c>
      <c r="J87" t="s">
        <v>15</v>
      </c>
      <c r="K87" t="s">
        <v>42</v>
      </c>
      <c r="L87" t="s">
        <v>239</v>
      </c>
      <c r="M87" t="s">
        <v>11</v>
      </c>
      <c r="N87" t="s">
        <v>11</v>
      </c>
      <c r="O87" t="s">
        <v>44</v>
      </c>
      <c r="U87" t="str" cm="1">
        <f t="array" ref="U87">_xlfn.TEXTJOIN(",", TRUE, IF(A87:S87&lt;&gt;"", A87:S87, ""))</f>
        <v>insert into MENS_800M_SEMIS_2022 (PLACE,NAME,YEAR,TEAM,TIME,TIME_DETAIL,QUALIFIER,"HEAT(PL)") values (12,'Clayborn PENDER','JR','Georgia ','1:47.71',null,null,'1 (3)');</v>
      </c>
    </row>
    <row r="88" spans="1:21" x14ac:dyDescent="0.3">
      <c r="A88" t="s">
        <v>5224</v>
      </c>
      <c r="B88" t="s">
        <v>0</v>
      </c>
      <c r="C88" t="s">
        <v>1</v>
      </c>
      <c r="D88" t="s">
        <v>2</v>
      </c>
      <c r="E88" t="s">
        <v>3</v>
      </c>
      <c r="F88" t="s">
        <v>4</v>
      </c>
      <c r="G88" t="s">
        <v>6</v>
      </c>
      <c r="H88" t="s">
        <v>4039</v>
      </c>
      <c r="I88" t="s">
        <v>240</v>
      </c>
      <c r="J88" t="s">
        <v>15</v>
      </c>
      <c r="K88" t="s">
        <v>241</v>
      </c>
      <c r="L88" t="s">
        <v>242</v>
      </c>
      <c r="M88" t="s">
        <v>11</v>
      </c>
      <c r="N88" t="s">
        <v>11</v>
      </c>
      <c r="O88" t="s">
        <v>40</v>
      </c>
      <c r="U88" t="str" cm="1">
        <f t="array" ref="U88">_xlfn.TEXTJOIN(",", TRUE, IF(A88:S88&lt;&gt;"", A88:S88, ""))</f>
        <v>insert into MENS_800M_SEMIS_2022 (PLACE,NAME,YEAR,TEAM,TIME,TIME_DETAIL,QUALIFIER,"HEAT(PL)") values (13,'Baylor FRANKLIN','JR','Ole Miss ','1:47.81',null,null,'2 (4)');</v>
      </c>
    </row>
    <row r="89" spans="1:21" x14ac:dyDescent="0.3">
      <c r="A89" t="s">
        <v>5224</v>
      </c>
      <c r="B89" t="s">
        <v>0</v>
      </c>
      <c r="C89" t="s">
        <v>1</v>
      </c>
      <c r="D89" t="s">
        <v>2</v>
      </c>
      <c r="E89" t="s">
        <v>3</v>
      </c>
      <c r="F89" t="s">
        <v>4</v>
      </c>
      <c r="G89" t="s">
        <v>6</v>
      </c>
      <c r="H89" t="s">
        <v>4027</v>
      </c>
      <c r="I89" t="s">
        <v>243</v>
      </c>
      <c r="J89" t="s">
        <v>24</v>
      </c>
      <c r="K89" t="s">
        <v>244</v>
      </c>
      <c r="L89" t="s">
        <v>245</v>
      </c>
      <c r="M89" t="s">
        <v>11</v>
      </c>
      <c r="N89" t="s">
        <v>11</v>
      </c>
      <c r="O89" t="s">
        <v>48</v>
      </c>
      <c r="U89" t="str" cm="1">
        <f t="array" ref="U89">_xlfn.TEXTJOIN(",", TRUE, IF(A89:S89&lt;&gt;"", A89:S89, ""))</f>
        <v>insert into MENS_800M_SEMIS_2022 (PLACE,NAME,YEAR,TEAM,TIME,TIME_DETAIL,QUALIFIER,"HEAT(PL)") values (14,'Tim ZEPF','SR','Notre Dame ','1:47.88',null,null,'2 (5)');</v>
      </c>
    </row>
    <row r="90" spans="1:21" x14ac:dyDescent="0.3">
      <c r="A90" t="s">
        <v>5224</v>
      </c>
      <c r="B90" t="s">
        <v>0</v>
      </c>
      <c r="C90" t="s">
        <v>1</v>
      </c>
      <c r="D90" t="s">
        <v>2</v>
      </c>
      <c r="E90" t="s">
        <v>3</v>
      </c>
      <c r="F90" t="s">
        <v>4</v>
      </c>
      <c r="G90" t="s">
        <v>6</v>
      </c>
      <c r="H90" t="s">
        <v>4028</v>
      </c>
      <c r="I90" t="s">
        <v>246</v>
      </c>
      <c r="J90" t="s">
        <v>24</v>
      </c>
      <c r="K90" t="s">
        <v>247</v>
      </c>
      <c r="L90" t="s">
        <v>248</v>
      </c>
      <c r="M90" t="s">
        <v>11</v>
      </c>
      <c r="N90" t="s">
        <v>11</v>
      </c>
      <c r="O90" t="s">
        <v>57</v>
      </c>
      <c r="U90" t="str" cm="1">
        <f t="array" ref="U90">_xlfn.TEXTJOIN(",", TRUE, IF(A90:S90&lt;&gt;"", A90:S90, ""))</f>
        <v>insert into MENS_800M_SEMIS_2022 (PLACE,NAME,YEAR,TEAM,TIME,TIME_DETAIL,QUALIFIER,"HEAT(PL)") values (15,'Ayman ZAHAFI','SR','Miami (Fla.) ','1:47.92',null,null,'1 (4)');</v>
      </c>
    </row>
    <row r="91" spans="1:21" x14ac:dyDescent="0.3">
      <c r="A91" t="s">
        <v>5224</v>
      </c>
      <c r="B91" t="s">
        <v>0</v>
      </c>
      <c r="C91" t="s">
        <v>1</v>
      </c>
      <c r="D91" t="s">
        <v>2</v>
      </c>
      <c r="E91" t="s">
        <v>3</v>
      </c>
      <c r="F91" t="s">
        <v>4</v>
      </c>
      <c r="G91" t="s">
        <v>6</v>
      </c>
      <c r="H91" t="s">
        <v>4029</v>
      </c>
      <c r="I91" t="s">
        <v>249</v>
      </c>
      <c r="J91" t="s">
        <v>34</v>
      </c>
      <c r="K91" t="s">
        <v>205</v>
      </c>
      <c r="L91" t="s">
        <v>250</v>
      </c>
      <c r="M91" t="s">
        <v>11</v>
      </c>
      <c r="N91" t="s">
        <v>11</v>
      </c>
      <c r="O91" t="s">
        <v>60</v>
      </c>
      <c r="U91" t="str" cm="1">
        <f t="array" ref="U91">_xlfn.TEXTJOIN(",", TRUE, IF(A91:S91&lt;&gt;"", A91:S91, ""))</f>
        <v>insert into MENS_800M_SEMIS_2022 (PLACE,NAME,YEAR,TEAM,TIME,TIME_DETAIL,QUALIFIER,"HEAT(PL)") values (16,'Miles BROWN','FR','Michigan ','1:47.99',null,null,'1 (5)');</v>
      </c>
    </row>
    <row r="92" spans="1:21" x14ac:dyDescent="0.3">
      <c r="A92" t="s">
        <v>5224</v>
      </c>
      <c r="B92" t="s">
        <v>0</v>
      </c>
      <c r="C92" t="s">
        <v>1</v>
      </c>
      <c r="D92" t="s">
        <v>2</v>
      </c>
      <c r="E92" t="s">
        <v>3</v>
      </c>
      <c r="F92" t="s">
        <v>4</v>
      </c>
      <c r="G92" t="s">
        <v>6</v>
      </c>
      <c r="H92" t="s">
        <v>4030</v>
      </c>
      <c r="I92" t="s">
        <v>251</v>
      </c>
      <c r="J92" t="s">
        <v>15</v>
      </c>
      <c r="K92" t="s">
        <v>252</v>
      </c>
      <c r="L92" t="s">
        <v>253</v>
      </c>
      <c r="M92" t="s">
        <v>11</v>
      </c>
      <c r="N92" t="s">
        <v>11</v>
      </c>
      <c r="O92" t="s">
        <v>52</v>
      </c>
      <c r="U92" t="str" cm="1">
        <f t="array" ref="U92">_xlfn.TEXTJOIN(",", TRUE, IF(A92:S92&lt;&gt;"", A92:S92, ""))</f>
        <v>insert into MENS_800M_SEMIS_2022 (PLACE,NAME,YEAR,TEAM,TIME,TIME_DETAIL,QUALIFIER,"HEAT(PL)") values (17,'Collin EBLING','JR','Duquesne ','1:48.02',null,null,'2 (6)');</v>
      </c>
    </row>
    <row r="93" spans="1:21" x14ac:dyDescent="0.3">
      <c r="A93" t="s">
        <v>5224</v>
      </c>
      <c r="B93" t="s">
        <v>0</v>
      </c>
      <c r="C93" t="s">
        <v>1</v>
      </c>
      <c r="D93" t="s">
        <v>2</v>
      </c>
      <c r="E93" t="s">
        <v>3</v>
      </c>
      <c r="F93" t="s">
        <v>4</v>
      </c>
      <c r="G93" t="s">
        <v>6</v>
      </c>
      <c r="H93" t="s">
        <v>4031</v>
      </c>
      <c r="I93" t="s">
        <v>254</v>
      </c>
      <c r="J93" t="s">
        <v>24</v>
      </c>
      <c r="K93" t="s">
        <v>244</v>
      </c>
      <c r="L93" t="s">
        <v>255</v>
      </c>
      <c r="M93" t="s">
        <v>11</v>
      </c>
      <c r="N93" t="s">
        <v>11</v>
      </c>
      <c r="O93" t="s">
        <v>103</v>
      </c>
      <c r="U93" t="str" cm="1">
        <f t="array" ref="U93">_xlfn.TEXTJOIN(",", TRUE, IF(A93:S93&lt;&gt;"", A93:S93, ""))</f>
        <v>insert into MENS_800M_SEMIS_2022 (PLACE,NAME,YEAR,TEAM,TIME,TIME_DETAIL,QUALIFIER,"HEAT(PL)") values (18,'Samuel VOELZ','SR','Notre Dame ','1:48.47',null,null,'3 (7)');</v>
      </c>
    </row>
    <row r="94" spans="1:21" x14ac:dyDescent="0.3">
      <c r="A94" t="s">
        <v>5224</v>
      </c>
      <c r="B94" t="s">
        <v>0</v>
      </c>
      <c r="C94" t="s">
        <v>1</v>
      </c>
      <c r="D94" t="s">
        <v>2</v>
      </c>
      <c r="E94" t="s">
        <v>3</v>
      </c>
      <c r="F94" t="s">
        <v>4</v>
      </c>
      <c r="G94" t="s">
        <v>6</v>
      </c>
      <c r="H94" t="s">
        <v>4032</v>
      </c>
      <c r="I94" t="s">
        <v>256</v>
      </c>
      <c r="J94" t="s">
        <v>8</v>
      </c>
      <c r="K94" t="s">
        <v>85</v>
      </c>
      <c r="L94" t="s">
        <v>257</v>
      </c>
      <c r="M94" t="s">
        <v>11</v>
      </c>
      <c r="N94" t="s">
        <v>11</v>
      </c>
      <c r="O94" t="s">
        <v>107</v>
      </c>
      <c r="U94" t="str" cm="1">
        <f t="array" ref="U94">_xlfn.TEXTJOIN(",", TRUE, IF(A94:S94&lt;&gt;"", A94:S94, ""))</f>
        <v>insert into MENS_800M_SEMIS_2022 (PLACE,NAME,YEAR,TEAM,TIME,TIME_DETAIL,QUALIFIER,"HEAT(PL)") values (19,'Abdullahi HASSAN','SO','Wisconsin ','1:48.49',null,null,'3 (8)');</v>
      </c>
    </row>
    <row r="95" spans="1:21" x14ac:dyDescent="0.3">
      <c r="A95" t="s">
        <v>5224</v>
      </c>
      <c r="B95" t="s">
        <v>0</v>
      </c>
      <c r="C95" t="s">
        <v>1</v>
      </c>
      <c r="D95" t="s">
        <v>2</v>
      </c>
      <c r="E95" t="s">
        <v>3</v>
      </c>
      <c r="F95" t="s">
        <v>4</v>
      </c>
      <c r="G95" t="s">
        <v>6</v>
      </c>
      <c r="H95" t="s">
        <v>4033</v>
      </c>
      <c r="I95" t="s">
        <v>258</v>
      </c>
      <c r="J95" t="s">
        <v>15</v>
      </c>
      <c r="K95" t="s">
        <v>259</v>
      </c>
      <c r="L95" t="s">
        <v>260</v>
      </c>
      <c r="M95" t="s">
        <v>11</v>
      </c>
      <c r="N95" t="s">
        <v>11</v>
      </c>
      <c r="O95" t="s">
        <v>83</v>
      </c>
      <c r="U95" t="str" cm="1">
        <f t="array" ref="U95">_xlfn.TEXTJOIN(",", TRUE, IF(A95:S95&lt;&gt;"", A95:S95, ""))</f>
        <v>insert into MENS_800M_SEMIS_2022 (PLACE,NAME,YEAR,TEAM,TIME,TIME_DETAIL,QUALIFIER,"HEAT(PL)") values (20,'Christopher CONRAD','JR','Missouri ','1:48.56',null,null,'1 (6)');</v>
      </c>
    </row>
    <row r="96" spans="1:21" x14ac:dyDescent="0.3">
      <c r="A96" t="s">
        <v>5224</v>
      </c>
      <c r="B96" t="s">
        <v>0</v>
      </c>
      <c r="C96" t="s">
        <v>1</v>
      </c>
      <c r="D96" t="s">
        <v>2</v>
      </c>
      <c r="E96" t="s">
        <v>3</v>
      </c>
      <c r="F96" t="s">
        <v>4</v>
      </c>
      <c r="G96" t="s">
        <v>6</v>
      </c>
      <c r="H96" t="s">
        <v>4034</v>
      </c>
      <c r="I96" t="s">
        <v>261</v>
      </c>
      <c r="J96" t="s">
        <v>15</v>
      </c>
      <c r="K96" t="s">
        <v>134</v>
      </c>
      <c r="L96" t="s">
        <v>262</v>
      </c>
      <c r="M96" t="s">
        <v>11</v>
      </c>
      <c r="N96" t="s">
        <v>11</v>
      </c>
      <c r="O96" t="s">
        <v>91</v>
      </c>
      <c r="U96" t="str" cm="1">
        <f t="array" ref="U96">_xlfn.TEXTJOIN(",", TRUE, IF(A96:S96&lt;&gt;"", A96:S96, ""))</f>
        <v>insert into MENS_800M_SEMIS_2022 (PLACE,NAME,YEAR,TEAM,TIME,TIME_DETAIL,QUALIFIER,"HEAT(PL)") values (21,'Aman THORNTON','JR','Clemson ','1:49.57',null,null,'1 (7)');</v>
      </c>
    </row>
    <row r="97" spans="1:21" x14ac:dyDescent="0.3">
      <c r="A97" t="s">
        <v>5224</v>
      </c>
      <c r="B97" t="s">
        <v>0</v>
      </c>
      <c r="C97" t="s">
        <v>1</v>
      </c>
      <c r="D97" t="s">
        <v>2</v>
      </c>
      <c r="E97" t="s">
        <v>3</v>
      </c>
      <c r="F97" t="s">
        <v>4</v>
      </c>
      <c r="G97" t="s">
        <v>6</v>
      </c>
      <c r="H97" t="s">
        <v>4035</v>
      </c>
      <c r="I97" t="s">
        <v>263</v>
      </c>
      <c r="J97" t="s">
        <v>8</v>
      </c>
      <c r="K97" t="s">
        <v>9</v>
      </c>
      <c r="L97" t="s">
        <v>264</v>
      </c>
      <c r="M97" t="s">
        <v>11</v>
      </c>
      <c r="N97" t="s">
        <v>11</v>
      </c>
      <c r="O97" t="s">
        <v>63</v>
      </c>
      <c r="U97" t="str" cm="1">
        <f t="array" ref="U97">_xlfn.TEXTJOIN(",", TRUE, IF(A97:S97&lt;&gt;"", A97:S97, ""))</f>
        <v>insert into MENS_800M_SEMIS_2022 (PLACE,NAME,YEAR,TEAM,TIME,TIME_DETAIL,QUALIFIER,"HEAT(PL)") values (22,'Luis PERALTA','SO','Oregon ','1:50.02',null,null,'2 (7)');</v>
      </c>
    </row>
    <row r="98" spans="1:21" x14ac:dyDescent="0.3">
      <c r="A98" t="s">
        <v>5224</v>
      </c>
      <c r="B98" t="s">
        <v>0</v>
      </c>
      <c r="C98" t="s">
        <v>1</v>
      </c>
      <c r="D98" t="s">
        <v>2</v>
      </c>
      <c r="E98" t="s">
        <v>3</v>
      </c>
      <c r="F98" t="s">
        <v>4</v>
      </c>
      <c r="G98" t="s">
        <v>6</v>
      </c>
      <c r="H98" t="s">
        <v>4036</v>
      </c>
      <c r="I98" t="s">
        <v>265</v>
      </c>
      <c r="J98" t="s">
        <v>24</v>
      </c>
      <c r="K98" t="s">
        <v>97</v>
      </c>
      <c r="L98" t="s">
        <v>266</v>
      </c>
      <c r="M98" t="s">
        <v>11</v>
      </c>
      <c r="N98" t="s">
        <v>11</v>
      </c>
      <c r="O98" t="s">
        <v>71</v>
      </c>
      <c r="U98" t="str" cm="1">
        <f t="array" ref="U98">_xlfn.TEXTJOIN(",", TRUE, IF(A98:S98&lt;&gt;"", A98:S98, ""))</f>
        <v>insert into MENS_800M_SEMIS_2022 (PLACE,NAME,YEAR,TEAM,TIME,TIME_DETAIL,QUALIFIER,"HEAT(PL)") values (23,'Sam VAN DORPE','SR','USC ','1:52.45',null,null,'2 (8)');</v>
      </c>
    </row>
    <row r="99" spans="1:21" x14ac:dyDescent="0.3">
      <c r="A99" t="s">
        <v>5224</v>
      </c>
      <c r="B99" t="s">
        <v>0</v>
      </c>
      <c r="C99" t="s">
        <v>1</v>
      </c>
      <c r="D99" t="s">
        <v>2</v>
      </c>
      <c r="E99" t="s">
        <v>3</v>
      </c>
      <c r="F99" t="s">
        <v>4</v>
      </c>
      <c r="G99" t="s">
        <v>6</v>
      </c>
      <c r="H99" t="s">
        <v>4040</v>
      </c>
      <c r="I99" t="s">
        <v>267</v>
      </c>
      <c r="J99" t="s">
        <v>15</v>
      </c>
      <c r="K99" t="s">
        <v>223</v>
      </c>
      <c r="L99" t="s">
        <v>268</v>
      </c>
      <c r="M99" t="s">
        <v>11</v>
      </c>
      <c r="N99" t="s">
        <v>11</v>
      </c>
      <c r="O99" t="s">
        <v>269</v>
      </c>
      <c r="U99" t="str" cm="1">
        <f t="array" ref="U99">_xlfn.TEXTJOIN(",", TRUE, IF(A99:S99&lt;&gt;"", A99:S99, ""))</f>
        <v>insert into MENS_800M_SEMIS_2022 (PLACE,NAME,YEAR,TEAM,TIME,TIME_DETAIL,QUALIFIER,"HEAT(PL)") values (null,'Cebastian GENTIL','JR','Iowa State ','DNF',null,null,'1');</v>
      </c>
    </row>
    <row r="100" spans="1:21" x14ac:dyDescent="0.3">
      <c r="T100" s="2" t="str" cm="1">
        <f t="array" ref="T100">_xlfn.TEXTJOIN(",", TRUE, IF(A100:Q100&lt;&gt;"", A100:Q100, ""))</f>
        <v/>
      </c>
      <c r="U100" t="str" cm="1">
        <f t="array" ref="U100">_xlfn.TEXTJOIN(",", TRUE, IF(A100:S100&lt;&gt;"", A100:S100, ""))</f>
        <v/>
      </c>
    </row>
    <row r="101" spans="1:21" x14ac:dyDescent="0.3">
      <c r="A101" t="s">
        <v>5225</v>
      </c>
      <c r="B101" t="s">
        <v>0</v>
      </c>
      <c r="C101" t="s">
        <v>1</v>
      </c>
      <c r="D101" t="s">
        <v>2</v>
      </c>
      <c r="E101" t="s">
        <v>3</v>
      </c>
      <c r="F101" t="s">
        <v>4</v>
      </c>
      <c r="G101" t="s">
        <v>5</v>
      </c>
      <c r="H101" t="s">
        <v>6</v>
      </c>
      <c r="I101" t="s">
        <v>615</v>
      </c>
      <c r="J101" t="s">
        <v>4016</v>
      </c>
      <c r="K101" t="s">
        <v>270</v>
      </c>
      <c r="L101" t="s">
        <v>24</v>
      </c>
      <c r="M101" t="s">
        <v>16</v>
      </c>
      <c r="N101" t="s">
        <v>271</v>
      </c>
      <c r="O101" t="s">
        <v>11</v>
      </c>
      <c r="P101" t="s">
        <v>11</v>
      </c>
      <c r="Q101" t="s">
        <v>12</v>
      </c>
      <c r="R101" s="1" t="s">
        <v>1347</v>
      </c>
      <c r="S101" t="s">
        <v>36</v>
      </c>
      <c r="U101" t="str" cm="1">
        <f t="array" ref="U101">_xlfn.TEXTJOIN(",", TRUE, IF(A101:S101&lt;&gt;"", A101:S101, ""))</f>
        <v>insert into MENS_110H_SEMIS_2022 (PLACE,NAME,YEAR,TEAM,TIME,TIME_DETAIL,REACTION_TIME,QUALIFIER,WIND,"HEAT(PL)") values (1,'Trey CUNNINGHAM','SR','Florida State ','13.21',null,null,'Q','0.4','3 (1)');</v>
      </c>
    </row>
    <row r="102" spans="1:21" x14ac:dyDescent="0.3">
      <c r="A102" t="s">
        <v>5225</v>
      </c>
      <c r="B102" t="s">
        <v>0</v>
      </c>
      <c r="C102" t="s">
        <v>1</v>
      </c>
      <c r="D102" t="s">
        <v>2</v>
      </c>
      <c r="E102" t="s">
        <v>3</v>
      </c>
      <c r="F102" t="s">
        <v>4</v>
      </c>
      <c r="G102" t="s">
        <v>5</v>
      </c>
      <c r="H102" t="s">
        <v>6</v>
      </c>
      <c r="I102" t="s">
        <v>615</v>
      </c>
      <c r="J102" t="s">
        <v>4017</v>
      </c>
      <c r="K102" t="s">
        <v>272</v>
      </c>
      <c r="L102" t="s">
        <v>24</v>
      </c>
      <c r="M102" t="s">
        <v>38</v>
      </c>
      <c r="N102" t="s">
        <v>273</v>
      </c>
      <c r="O102" t="s">
        <v>11</v>
      </c>
      <c r="P102" t="s">
        <v>11</v>
      </c>
      <c r="Q102" t="s">
        <v>12</v>
      </c>
      <c r="R102" s="1" t="s">
        <v>1347</v>
      </c>
      <c r="S102" t="s">
        <v>18</v>
      </c>
      <c r="U102" t="str" cm="1">
        <f t="array" ref="U102">_xlfn.TEXTJOIN(",", TRUE, IF(A102:S102&lt;&gt;"", A102:S102, ""))</f>
        <v>insert into MENS_110H_SEMIS_2022 (PLACE,NAME,YEAR,TEAM,TIME,TIME_DETAIL,REACTION_TIME,QUALIFIER,WIND,"HEAT(PL)") values (2,'Eric EDWARDS JR.','SR','LSU ','13.33',null,null,'Q','0.4','2 (1)');</v>
      </c>
    </row>
    <row r="103" spans="1:21" x14ac:dyDescent="0.3">
      <c r="A103" t="s">
        <v>5225</v>
      </c>
      <c r="B103" t="s">
        <v>0</v>
      </c>
      <c r="C103" t="s">
        <v>1</v>
      </c>
      <c r="D103" t="s">
        <v>2</v>
      </c>
      <c r="E103" t="s">
        <v>3</v>
      </c>
      <c r="F103" t="s">
        <v>4</v>
      </c>
      <c r="G103" t="s">
        <v>5</v>
      </c>
      <c r="H103" t="s">
        <v>6</v>
      </c>
      <c r="I103" t="s">
        <v>615</v>
      </c>
      <c r="J103" t="s">
        <v>4018</v>
      </c>
      <c r="K103" t="s">
        <v>274</v>
      </c>
      <c r="L103" t="s">
        <v>8</v>
      </c>
      <c r="M103" t="s">
        <v>275</v>
      </c>
      <c r="N103" t="s">
        <v>276</v>
      </c>
      <c r="O103" t="s">
        <v>11</v>
      </c>
      <c r="P103" t="s">
        <v>11</v>
      </c>
      <c r="Q103" t="s">
        <v>12</v>
      </c>
      <c r="R103" s="1" t="s">
        <v>3432</v>
      </c>
      <c r="S103" t="s">
        <v>13</v>
      </c>
      <c r="U103" t="str" cm="1">
        <f t="array" ref="U103">_xlfn.TEXTJOIN(",", TRUE, IF(A103:S103&lt;&gt;"", A103:S103, ""))</f>
        <v>insert into MENS_110H_SEMIS_2022 (PLACE,NAME,YEAR,TEAM,TIME,TIME_DETAIL,REACTION_TIME,QUALIFIER,WIND,"HEAT(PL)") values (3,'Jaheem HAYLES','SO','Syracuse ','13.44',null,null,'Q','-0.2','1 (1)');</v>
      </c>
    </row>
    <row r="104" spans="1:21" x14ac:dyDescent="0.3">
      <c r="A104" t="s">
        <v>5225</v>
      </c>
      <c r="B104" t="s">
        <v>0</v>
      </c>
      <c r="C104" t="s">
        <v>1</v>
      </c>
      <c r="D104" t="s">
        <v>2</v>
      </c>
      <c r="E104" t="s">
        <v>3</v>
      </c>
      <c r="F104" t="s">
        <v>4</v>
      </c>
      <c r="G104" t="s">
        <v>5</v>
      </c>
      <c r="H104" t="s">
        <v>6</v>
      </c>
      <c r="I104" t="s">
        <v>615</v>
      </c>
      <c r="J104" t="s">
        <v>4019</v>
      </c>
      <c r="K104" t="s">
        <v>277</v>
      </c>
      <c r="L104" t="s">
        <v>15</v>
      </c>
      <c r="M104" t="s">
        <v>205</v>
      </c>
      <c r="N104" t="s">
        <v>278</v>
      </c>
      <c r="O104" t="s">
        <v>11</v>
      </c>
      <c r="P104" t="s">
        <v>11</v>
      </c>
      <c r="Q104" t="s">
        <v>12</v>
      </c>
      <c r="R104" s="1" t="s">
        <v>3432</v>
      </c>
      <c r="S104" t="s">
        <v>22</v>
      </c>
      <c r="U104" t="str" cm="1">
        <f t="array" ref="U104">_xlfn.TEXTJOIN(",", TRUE, IF(A104:S104&lt;&gt;"", A104:S104, ""))</f>
        <v>insert into MENS_110H_SEMIS_2022 (PLACE,NAME,YEAR,TEAM,TIME,TIME_DETAIL,REACTION_TIME,QUALIFIER,WIND,"HEAT(PL)") values (4,'Joshua ZELLER','JR','Michigan ','13.45',null,null,'Q','-0.2','1 (2)');</v>
      </c>
    </row>
    <row r="105" spans="1:21" x14ac:dyDescent="0.3">
      <c r="A105" t="s">
        <v>5225</v>
      </c>
      <c r="B105" t="s">
        <v>0</v>
      </c>
      <c r="C105" t="s">
        <v>1</v>
      </c>
      <c r="D105" t="s">
        <v>2</v>
      </c>
      <c r="E105" t="s">
        <v>3</v>
      </c>
      <c r="F105" t="s">
        <v>4</v>
      </c>
      <c r="G105" t="s">
        <v>5</v>
      </c>
      <c r="H105" t="s">
        <v>6</v>
      </c>
      <c r="I105" t="s">
        <v>615</v>
      </c>
      <c r="J105" t="s">
        <v>4020</v>
      </c>
      <c r="K105" t="s">
        <v>279</v>
      </c>
      <c r="L105" t="s">
        <v>8</v>
      </c>
      <c r="M105" t="s">
        <v>280</v>
      </c>
      <c r="N105" t="s">
        <v>281</v>
      </c>
      <c r="O105" t="s">
        <v>11</v>
      </c>
      <c r="P105" t="s">
        <v>11</v>
      </c>
      <c r="Q105" t="s">
        <v>12</v>
      </c>
      <c r="R105" s="1" t="s">
        <v>1347</v>
      </c>
      <c r="S105" t="s">
        <v>27</v>
      </c>
      <c r="U105" t="str" cm="1">
        <f t="array" ref="U105">_xlfn.TEXTJOIN(",", TRUE, IF(A105:S105&lt;&gt;"", A105:S105, ""))</f>
        <v>insert into MENS_110H_SEMIS_2022 (PLACE,NAME,YEAR,TEAM,TIME,TIME_DETAIL,REACTION_TIME,QUALIFIER,WIND,"HEAT(PL)") values (5,'Justin LEASTON','SO','Charlotte ','13.46',null,null,'Q','0.4','2 (2)');</v>
      </c>
    </row>
    <row r="106" spans="1:21" x14ac:dyDescent="0.3">
      <c r="A106" t="s">
        <v>5225</v>
      </c>
      <c r="B106" t="s">
        <v>0</v>
      </c>
      <c r="C106" t="s">
        <v>1</v>
      </c>
      <c r="D106" t="s">
        <v>2</v>
      </c>
      <c r="E106" t="s">
        <v>3</v>
      </c>
      <c r="F106" t="s">
        <v>4</v>
      </c>
      <c r="G106" t="s">
        <v>5</v>
      </c>
      <c r="H106" t="s">
        <v>6</v>
      </c>
      <c r="I106" t="s">
        <v>615</v>
      </c>
      <c r="J106" t="s">
        <v>4038</v>
      </c>
      <c r="K106" t="s">
        <v>282</v>
      </c>
      <c r="L106" t="s">
        <v>24</v>
      </c>
      <c r="M106" t="s">
        <v>97</v>
      </c>
      <c r="N106" t="s">
        <v>283</v>
      </c>
      <c r="O106" t="s">
        <v>284</v>
      </c>
      <c r="P106" t="s">
        <v>11</v>
      </c>
      <c r="Q106" t="s">
        <v>31</v>
      </c>
      <c r="R106" s="1" t="s">
        <v>3432</v>
      </c>
      <c r="S106" t="s">
        <v>44</v>
      </c>
      <c r="U106" t="str" cm="1">
        <f t="array" ref="U106">_xlfn.TEXTJOIN(",", TRUE, IF(A106:S106&lt;&gt;"", A106:S106, ""))</f>
        <v>insert into MENS_110H_SEMIS_2022 (PLACE,NAME,YEAR,TEAM,TIME,TIME_DETAIL,REACTION_TIME,QUALIFIER,WIND,"HEAT(PL)") values (6,'Omotade OJORA','SR','USC ','13.48','13.474',null,'q','-0.2','1 (3)');</v>
      </c>
    </row>
    <row r="107" spans="1:21" x14ac:dyDescent="0.3">
      <c r="A107" t="s">
        <v>5225</v>
      </c>
      <c r="B107" t="s">
        <v>0</v>
      </c>
      <c r="C107" t="s">
        <v>1</v>
      </c>
      <c r="D107" t="s">
        <v>2</v>
      </c>
      <c r="E107" t="s">
        <v>3</v>
      </c>
      <c r="F107" t="s">
        <v>4</v>
      </c>
      <c r="G107" t="s">
        <v>5</v>
      </c>
      <c r="H107" t="s">
        <v>6</v>
      </c>
      <c r="I107" t="s">
        <v>615</v>
      </c>
      <c r="J107" t="s">
        <v>4021</v>
      </c>
      <c r="K107" t="s">
        <v>285</v>
      </c>
      <c r="L107" t="s">
        <v>24</v>
      </c>
      <c r="M107" t="s">
        <v>134</v>
      </c>
      <c r="N107" t="s">
        <v>283</v>
      </c>
      <c r="O107" t="s">
        <v>283</v>
      </c>
      <c r="P107" t="s">
        <v>11</v>
      </c>
      <c r="Q107" t="s">
        <v>12</v>
      </c>
      <c r="R107" s="1" t="s">
        <v>1347</v>
      </c>
      <c r="S107" t="s">
        <v>67</v>
      </c>
      <c r="U107" t="str" cm="1">
        <f t="array" ref="U107">_xlfn.TEXTJOIN(",", TRUE, IF(A107:S107&lt;&gt;"", A107:S107, ""))</f>
        <v>insert into MENS_110H_SEMIS_2022 (PLACE,NAME,YEAR,TEAM,TIME,TIME_DETAIL,REACTION_TIME,QUALIFIER,WIND,"HEAT(PL)") values (7,'Lafranz CAMPBELL','SR','Clemson ','13.48','13.48',null,'Q','0.4','3 (2)');</v>
      </c>
    </row>
    <row r="108" spans="1:21" x14ac:dyDescent="0.3">
      <c r="A108" t="s">
        <v>5225</v>
      </c>
      <c r="B108" t="s">
        <v>0</v>
      </c>
      <c r="C108" t="s">
        <v>1</v>
      </c>
      <c r="D108" t="s">
        <v>2</v>
      </c>
      <c r="E108" t="s">
        <v>3</v>
      </c>
      <c r="F108" t="s">
        <v>4</v>
      </c>
      <c r="G108" t="s">
        <v>5</v>
      </c>
      <c r="H108" t="s">
        <v>6</v>
      </c>
      <c r="I108" t="s">
        <v>615</v>
      </c>
      <c r="J108" t="s">
        <v>4022</v>
      </c>
      <c r="K108" t="s">
        <v>286</v>
      </c>
      <c r="L108" t="s">
        <v>24</v>
      </c>
      <c r="M108" t="s">
        <v>54</v>
      </c>
      <c r="N108" t="s">
        <v>287</v>
      </c>
      <c r="O108" t="s">
        <v>11</v>
      </c>
      <c r="P108" t="s">
        <v>11</v>
      </c>
      <c r="Q108" t="s">
        <v>31</v>
      </c>
      <c r="R108" s="1" t="s">
        <v>1347</v>
      </c>
      <c r="S108" t="s">
        <v>32</v>
      </c>
      <c r="U108" t="str" cm="1">
        <f t="array" ref="U108">_xlfn.TEXTJOIN(",", TRUE, IF(A108:S108&lt;&gt;"", A108:S108, ""))</f>
        <v>insert into MENS_110H_SEMIS_2022 (PLACE,NAME,YEAR,TEAM,TIME,TIME_DETAIL,REACTION_TIME,QUALIFIER,WIND,"HEAT(PL)") values (8,'Kentre PATTERSON','SR','Ohio State ','13.51',null,null,'q','0.4','2 (3)');</v>
      </c>
    </row>
    <row r="109" spans="1:21" x14ac:dyDescent="0.3">
      <c r="A109" t="s">
        <v>5225</v>
      </c>
      <c r="B109" t="s">
        <v>0</v>
      </c>
      <c r="C109" t="s">
        <v>1</v>
      </c>
      <c r="D109" t="s">
        <v>2</v>
      </c>
      <c r="E109" t="s">
        <v>3</v>
      </c>
      <c r="F109" t="s">
        <v>4</v>
      </c>
      <c r="G109" t="s">
        <v>5</v>
      </c>
      <c r="H109" t="s">
        <v>6</v>
      </c>
      <c r="I109" t="s">
        <v>615</v>
      </c>
      <c r="J109" t="s">
        <v>4023</v>
      </c>
      <c r="K109" t="s">
        <v>288</v>
      </c>
      <c r="L109" t="s">
        <v>15</v>
      </c>
      <c r="M109" t="s">
        <v>134</v>
      </c>
      <c r="N109" t="s">
        <v>289</v>
      </c>
      <c r="O109" t="s">
        <v>11</v>
      </c>
      <c r="P109" t="s">
        <v>11</v>
      </c>
      <c r="Q109" t="s">
        <v>31</v>
      </c>
      <c r="R109" s="1" t="s">
        <v>3432</v>
      </c>
      <c r="S109" t="s">
        <v>57</v>
      </c>
      <c r="U109" t="str" cm="1">
        <f t="array" ref="U109">_xlfn.TEXTJOIN(",", TRUE, IF(A109:S109&lt;&gt;"", A109:S109, ""))</f>
        <v>insert into MENS_110H_SEMIS_2022 (PLACE,NAME,YEAR,TEAM,TIME,TIME_DETAIL,REACTION_TIME,QUALIFIER,WIND,"HEAT(PL)") values (9,'Giano ROBERTS','JR','Clemson ','13.54',null,null,'q','-0.2','1 (4)');</v>
      </c>
    </row>
    <row r="110" spans="1:21" x14ac:dyDescent="0.3">
      <c r="A110" t="s">
        <v>5225</v>
      </c>
      <c r="B110" t="s">
        <v>0</v>
      </c>
      <c r="C110" t="s">
        <v>1</v>
      </c>
      <c r="D110" t="s">
        <v>2</v>
      </c>
      <c r="E110" t="s">
        <v>3</v>
      </c>
      <c r="F110" t="s">
        <v>4</v>
      </c>
      <c r="G110" t="s">
        <v>5</v>
      </c>
      <c r="H110" t="s">
        <v>6</v>
      </c>
      <c r="I110" t="s">
        <v>615</v>
      </c>
      <c r="J110" t="s">
        <v>4024</v>
      </c>
      <c r="K110" t="s">
        <v>290</v>
      </c>
      <c r="L110" t="s">
        <v>15</v>
      </c>
      <c r="M110" t="s">
        <v>291</v>
      </c>
      <c r="N110" t="s">
        <v>292</v>
      </c>
      <c r="O110" t="s">
        <v>11</v>
      </c>
      <c r="P110" t="s">
        <v>11</v>
      </c>
      <c r="Q110" t="s">
        <v>11</v>
      </c>
      <c r="R110" s="1" t="s">
        <v>1347</v>
      </c>
      <c r="S110" t="s">
        <v>40</v>
      </c>
      <c r="U110" t="str" cm="1">
        <f t="array" ref="U110">_xlfn.TEXTJOIN(",", TRUE, IF(A110:S110&lt;&gt;"", A110:S110, ""))</f>
        <v>insert into MENS_110H_SEMIS_2022 (PLACE,NAME,YEAR,TEAM,TIME,TIME_DETAIL,REACTION_TIME,QUALIFIER,WIND,"HEAT(PL)") values (10,'Tre''Bien GILBERT','JR','Arkansas ','13.55',null,null,null,'0.4','2 (4)');</v>
      </c>
    </row>
    <row r="111" spans="1:21" x14ac:dyDescent="0.3">
      <c r="A111" t="s">
        <v>5225</v>
      </c>
      <c r="B111" t="s">
        <v>0</v>
      </c>
      <c r="C111" t="s">
        <v>1</v>
      </c>
      <c r="D111" t="s">
        <v>2</v>
      </c>
      <c r="E111" t="s">
        <v>3</v>
      </c>
      <c r="F111" t="s">
        <v>4</v>
      </c>
      <c r="G111" t="s">
        <v>5</v>
      </c>
      <c r="H111" t="s">
        <v>6</v>
      </c>
      <c r="I111" t="s">
        <v>615</v>
      </c>
      <c r="J111" t="s">
        <v>4025</v>
      </c>
      <c r="K111" t="s">
        <v>293</v>
      </c>
      <c r="L111" t="s">
        <v>24</v>
      </c>
      <c r="M111" t="s">
        <v>65</v>
      </c>
      <c r="N111" t="s">
        <v>294</v>
      </c>
      <c r="O111" t="s">
        <v>11</v>
      </c>
      <c r="P111" t="s">
        <v>11</v>
      </c>
      <c r="Q111" t="s">
        <v>11</v>
      </c>
      <c r="R111" s="1" t="s">
        <v>3432</v>
      </c>
      <c r="S111" t="s">
        <v>60</v>
      </c>
      <c r="U111" t="str" cm="1">
        <f t="array" ref="U111">_xlfn.TEXTJOIN(",", TRUE, IF(A111:S111&lt;&gt;"", A111:S111, ""))</f>
        <v>insert into MENS_110H_SEMIS_2022 (PLACE,NAME,YEAR,TEAM,TIME,TIME_DETAIL,REACTION_TIME,QUALIFIER,WIND,"HEAT(PL)") values (11,'Rasheem BROWN','SR','N. Carolina A&amp;T ','13.58',null,null,null,'-0.2','1 (5)');</v>
      </c>
    </row>
    <row r="112" spans="1:21" x14ac:dyDescent="0.3">
      <c r="A112" t="s">
        <v>5225</v>
      </c>
      <c r="B112" t="s">
        <v>0</v>
      </c>
      <c r="C112" t="s">
        <v>1</v>
      </c>
      <c r="D112" t="s">
        <v>2</v>
      </c>
      <c r="E112" t="s">
        <v>3</v>
      </c>
      <c r="F112" t="s">
        <v>4</v>
      </c>
      <c r="G112" t="s">
        <v>5</v>
      </c>
      <c r="H112" t="s">
        <v>6</v>
      </c>
      <c r="I112" t="s">
        <v>615</v>
      </c>
      <c r="J112" t="s">
        <v>4026</v>
      </c>
      <c r="K112" t="s">
        <v>295</v>
      </c>
      <c r="L112" t="s">
        <v>15</v>
      </c>
      <c r="M112" t="s">
        <v>296</v>
      </c>
      <c r="N112" t="s">
        <v>297</v>
      </c>
      <c r="O112" t="s">
        <v>11</v>
      </c>
      <c r="P112" t="s">
        <v>11</v>
      </c>
      <c r="Q112" t="s">
        <v>11</v>
      </c>
      <c r="R112" s="1" t="s">
        <v>1347</v>
      </c>
      <c r="S112" t="s">
        <v>48</v>
      </c>
      <c r="U112" t="str" cm="1">
        <f t="array" ref="U112">_xlfn.TEXTJOIN(",", TRUE, IF(A112:S112&lt;&gt;"", A112:S112, ""))</f>
        <v>insert into MENS_110H_SEMIS_2022 (PLACE,NAME,YEAR,TEAM,TIME,TIME_DETAIL,REACTION_TIME,QUALIFIER,WIND,"HEAT(PL)") values (12,'Josh BROCKMAN','JR','NC State ','13.61',null,null,null,'0.4','2 (5)');</v>
      </c>
    </row>
    <row r="113" spans="1:21" x14ac:dyDescent="0.3">
      <c r="A113" t="s">
        <v>5225</v>
      </c>
      <c r="B113" t="s">
        <v>0</v>
      </c>
      <c r="C113" t="s">
        <v>1</v>
      </c>
      <c r="D113" t="s">
        <v>2</v>
      </c>
      <c r="E113" t="s">
        <v>3</v>
      </c>
      <c r="F113" t="s">
        <v>4</v>
      </c>
      <c r="G113" t="s">
        <v>5</v>
      </c>
      <c r="H113" t="s">
        <v>6</v>
      </c>
      <c r="I113" t="s">
        <v>615</v>
      </c>
      <c r="J113" t="s">
        <v>4039</v>
      </c>
      <c r="K113" t="s">
        <v>298</v>
      </c>
      <c r="L113" t="s">
        <v>15</v>
      </c>
      <c r="M113" t="s">
        <v>299</v>
      </c>
      <c r="N113" t="s">
        <v>300</v>
      </c>
      <c r="O113" t="s">
        <v>11</v>
      </c>
      <c r="P113" t="s">
        <v>11</v>
      </c>
      <c r="Q113" t="s">
        <v>11</v>
      </c>
      <c r="R113" s="1" t="s">
        <v>1347</v>
      </c>
      <c r="S113" t="s">
        <v>76</v>
      </c>
      <c r="U113" t="str" cm="1">
        <f t="array" ref="U113">_xlfn.TEXTJOIN(",", TRUE, IF(A113:S113&lt;&gt;"", A113:S113, ""))</f>
        <v>insert into MENS_110H_SEMIS_2022 (PLACE,NAME,YEAR,TEAM,TIME,TIME_DETAIL,REACTION_TIME,QUALIFIER,WIND,"HEAT(PL)") values (13,'Joel BENGTSSON','JR','UT-Arlington ','13.65',null,null,null,'0.4','3 (3)');</v>
      </c>
    </row>
    <row r="114" spans="1:21" x14ac:dyDescent="0.3">
      <c r="A114" t="s">
        <v>5225</v>
      </c>
      <c r="B114" t="s">
        <v>0</v>
      </c>
      <c r="C114" t="s">
        <v>1</v>
      </c>
      <c r="D114" t="s">
        <v>2</v>
      </c>
      <c r="E114" t="s">
        <v>3</v>
      </c>
      <c r="F114" t="s">
        <v>4</v>
      </c>
      <c r="G114" t="s">
        <v>5</v>
      </c>
      <c r="H114" t="s">
        <v>6</v>
      </c>
      <c r="I114" t="s">
        <v>615</v>
      </c>
      <c r="J114" t="s">
        <v>4027</v>
      </c>
      <c r="K114" t="s">
        <v>301</v>
      </c>
      <c r="L114" t="s">
        <v>15</v>
      </c>
      <c r="M114" t="s">
        <v>134</v>
      </c>
      <c r="N114" t="s">
        <v>302</v>
      </c>
      <c r="O114" t="s">
        <v>11</v>
      </c>
      <c r="P114" t="s">
        <v>11</v>
      </c>
      <c r="Q114" t="s">
        <v>11</v>
      </c>
      <c r="R114" s="1" t="s">
        <v>1347</v>
      </c>
      <c r="S114" t="s">
        <v>79</v>
      </c>
      <c r="U114" t="str" cm="1">
        <f t="array" ref="U114">_xlfn.TEXTJOIN(",", TRUE, IF(A114:S114&lt;&gt;"", A114:S114, ""))</f>
        <v>insert into MENS_110H_SEMIS_2022 (PLACE,NAME,YEAR,TEAM,TIME,TIME_DETAIL,REACTION_TIME,QUALIFIER,WIND,"HEAT(PL)") values (14,'Devon BROOKS','JR','Clemson ','13.68',null,null,null,'0.4','3 (4)');</v>
      </c>
    </row>
    <row r="115" spans="1:21" x14ac:dyDescent="0.3">
      <c r="A115" t="s">
        <v>5225</v>
      </c>
      <c r="B115" t="s">
        <v>0</v>
      </c>
      <c r="C115" t="s">
        <v>1</v>
      </c>
      <c r="D115" t="s">
        <v>2</v>
      </c>
      <c r="E115" t="s">
        <v>3</v>
      </c>
      <c r="F115" t="s">
        <v>4</v>
      </c>
      <c r="G115" t="s">
        <v>5</v>
      </c>
      <c r="H115" t="s">
        <v>6</v>
      </c>
      <c r="I115" t="s">
        <v>615</v>
      </c>
      <c r="J115" t="s">
        <v>4028</v>
      </c>
      <c r="K115" t="s">
        <v>303</v>
      </c>
      <c r="L115" t="s">
        <v>15</v>
      </c>
      <c r="M115" t="s">
        <v>304</v>
      </c>
      <c r="N115" t="s">
        <v>305</v>
      </c>
      <c r="O115" t="s">
        <v>11</v>
      </c>
      <c r="P115" t="s">
        <v>11</v>
      </c>
      <c r="Q115" t="s">
        <v>11</v>
      </c>
      <c r="R115" s="1" t="s">
        <v>1347</v>
      </c>
      <c r="S115" t="s">
        <v>87</v>
      </c>
      <c r="U115" t="str" cm="1">
        <f t="array" ref="U115">_xlfn.TEXTJOIN(",", TRUE, IF(A115:S115&lt;&gt;"", A115:S115, ""))</f>
        <v>insert into MENS_110H_SEMIS_2022 (PLACE,NAME,YEAR,TEAM,TIME,TIME_DETAIL,REACTION_TIME,QUALIFIER,WIND,"HEAT(PL)") values (15,'Bashiru ABDULLAHI','JR','UTSA ','13.69',null,null,null,'0.4','3 (5)');</v>
      </c>
    </row>
    <row r="116" spans="1:21" x14ac:dyDescent="0.3">
      <c r="A116" t="s">
        <v>5225</v>
      </c>
      <c r="B116" t="s">
        <v>0</v>
      </c>
      <c r="C116" t="s">
        <v>1</v>
      </c>
      <c r="D116" t="s">
        <v>2</v>
      </c>
      <c r="E116" t="s">
        <v>3</v>
      </c>
      <c r="F116" t="s">
        <v>4</v>
      </c>
      <c r="G116" t="s">
        <v>5</v>
      </c>
      <c r="H116" t="s">
        <v>6</v>
      </c>
      <c r="I116" t="s">
        <v>615</v>
      </c>
      <c r="J116" t="s">
        <v>4029</v>
      </c>
      <c r="K116" t="s">
        <v>306</v>
      </c>
      <c r="L116" t="s">
        <v>24</v>
      </c>
      <c r="M116" t="s">
        <v>307</v>
      </c>
      <c r="N116" t="s">
        <v>308</v>
      </c>
      <c r="O116" t="s">
        <v>11</v>
      </c>
      <c r="P116" t="s">
        <v>11</v>
      </c>
      <c r="Q116" t="s">
        <v>11</v>
      </c>
      <c r="R116" s="1" t="s">
        <v>1347</v>
      </c>
      <c r="S116" t="s">
        <v>99</v>
      </c>
      <c r="U116" t="str" cm="1">
        <f t="array" ref="U116">_xlfn.TEXTJOIN(",", TRUE, IF(A116:S116&lt;&gt;"", A116:S116, ""))</f>
        <v>insert into MENS_110H_SEMIS_2022 (PLACE,NAME,YEAR,TEAM,TIME,TIME_DETAIL,REACTION_TIME,QUALIFIER,WIND,"HEAT(PL)") values (16,'Josh BRAVERMAN','SR','Iowa ','13.72',null,null,null,'0.4','3 (6)');</v>
      </c>
    </row>
    <row r="117" spans="1:21" x14ac:dyDescent="0.3">
      <c r="A117" t="s">
        <v>5225</v>
      </c>
      <c r="B117" t="s">
        <v>0</v>
      </c>
      <c r="C117" t="s">
        <v>1</v>
      </c>
      <c r="D117" t="s">
        <v>2</v>
      </c>
      <c r="E117" t="s">
        <v>3</v>
      </c>
      <c r="F117" t="s">
        <v>4</v>
      </c>
      <c r="G117" t="s">
        <v>5</v>
      </c>
      <c r="H117" t="s">
        <v>6</v>
      </c>
      <c r="I117" t="s">
        <v>615</v>
      </c>
      <c r="J117" t="s">
        <v>4030</v>
      </c>
      <c r="K117" t="s">
        <v>309</v>
      </c>
      <c r="L117" t="s">
        <v>8</v>
      </c>
      <c r="M117" t="s">
        <v>310</v>
      </c>
      <c r="N117" t="s">
        <v>311</v>
      </c>
      <c r="O117" t="s">
        <v>11</v>
      </c>
      <c r="P117" t="s">
        <v>11</v>
      </c>
      <c r="Q117" t="s">
        <v>11</v>
      </c>
      <c r="R117" s="1" t="s">
        <v>1347</v>
      </c>
      <c r="S117" t="s">
        <v>52</v>
      </c>
      <c r="U117" t="str" cm="1">
        <f t="array" ref="U117">_xlfn.TEXTJOIN(",", TRUE, IF(A117:S117&lt;&gt;"", A117:S117, ""))</f>
        <v>insert into MENS_110H_SEMIS_2022 (PLACE,NAME,YEAR,TEAM,TIME,TIME_DETAIL,REACTION_TIME,QUALIFIER,WIND,"HEAT(PL)") values (17,'Darius LUFF','SO','Nebraska ','13.74',null,null,null,'0.4','2 (6)');</v>
      </c>
    </row>
    <row r="118" spans="1:21" x14ac:dyDescent="0.3">
      <c r="A118" t="s">
        <v>5225</v>
      </c>
      <c r="B118" t="s">
        <v>0</v>
      </c>
      <c r="C118" t="s">
        <v>1</v>
      </c>
      <c r="D118" t="s">
        <v>2</v>
      </c>
      <c r="E118" t="s">
        <v>3</v>
      </c>
      <c r="F118" t="s">
        <v>4</v>
      </c>
      <c r="G118" t="s">
        <v>5</v>
      </c>
      <c r="H118" t="s">
        <v>6</v>
      </c>
      <c r="I118" t="s">
        <v>615</v>
      </c>
      <c r="J118" t="s">
        <v>4031</v>
      </c>
      <c r="K118" t="s">
        <v>312</v>
      </c>
      <c r="L118" t="s">
        <v>24</v>
      </c>
      <c r="M118" t="s">
        <v>29</v>
      </c>
      <c r="N118" t="s">
        <v>313</v>
      </c>
      <c r="O118" t="s">
        <v>11</v>
      </c>
      <c r="P118" t="s">
        <v>11</v>
      </c>
      <c r="Q118" t="s">
        <v>11</v>
      </c>
      <c r="R118" s="1" t="s">
        <v>1347</v>
      </c>
      <c r="S118" t="s">
        <v>63</v>
      </c>
      <c r="U118" t="str" cm="1">
        <f t="array" ref="U118">_xlfn.TEXTJOIN(",", TRUE, IF(A118:S118&lt;&gt;"", A118:S118, ""))</f>
        <v>insert into MENS_110H_SEMIS_2022 (PLACE,NAME,YEAR,TEAM,TIME,TIME_DETAIL,REACTION_TIME,QUALIFIER,WIND,"HEAT(PL)") values (18,'Quivell JORDAN-BACOT','SR','Houston ','13.75',null,null,null,'0.4','2 (7)');</v>
      </c>
    </row>
    <row r="119" spans="1:21" x14ac:dyDescent="0.3">
      <c r="A119" t="s">
        <v>5225</v>
      </c>
      <c r="B119" t="s">
        <v>0</v>
      </c>
      <c r="C119" t="s">
        <v>1</v>
      </c>
      <c r="D119" t="s">
        <v>2</v>
      </c>
      <c r="E119" t="s">
        <v>3</v>
      </c>
      <c r="F119" t="s">
        <v>4</v>
      </c>
      <c r="G119" t="s">
        <v>5</v>
      </c>
      <c r="H119" t="s">
        <v>6</v>
      </c>
      <c r="I119" t="s">
        <v>615</v>
      </c>
      <c r="J119" t="s">
        <v>4032</v>
      </c>
      <c r="K119" t="s">
        <v>314</v>
      </c>
      <c r="L119" t="s">
        <v>34</v>
      </c>
      <c r="M119" t="s">
        <v>81</v>
      </c>
      <c r="N119" t="s">
        <v>315</v>
      </c>
      <c r="O119" t="s">
        <v>11</v>
      </c>
      <c r="P119" t="s">
        <v>11</v>
      </c>
      <c r="Q119" t="s">
        <v>11</v>
      </c>
      <c r="R119" s="1" t="s">
        <v>3432</v>
      </c>
      <c r="S119" t="s">
        <v>83</v>
      </c>
      <c r="U119" t="str" cm="1">
        <f t="array" ref="U119">_xlfn.TEXTJOIN(",", TRUE, IF(A119:S119&lt;&gt;"", A119:S119, ""))</f>
        <v>insert into MENS_110H_SEMIS_2022 (PLACE,NAME,YEAR,TEAM,TIME,TIME_DETAIL,REACTION_TIME,QUALIFIER,WIND,"HEAT(PL)") values (19,'Johnny BRACKINS','FR','Baylor ','13.76',null,null,null,'-0.2','1 (6)');</v>
      </c>
    </row>
    <row r="120" spans="1:21" x14ac:dyDescent="0.3">
      <c r="A120" t="s">
        <v>5225</v>
      </c>
      <c r="B120" t="s">
        <v>0</v>
      </c>
      <c r="C120" t="s">
        <v>1</v>
      </c>
      <c r="D120" t="s">
        <v>2</v>
      </c>
      <c r="E120" t="s">
        <v>3</v>
      </c>
      <c r="F120" t="s">
        <v>4</v>
      </c>
      <c r="G120" t="s">
        <v>5</v>
      </c>
      <c r="H120" t="s">
        <v>6</v>
      </c>
      <c r="I120" t="s">
        <v>615</v>
      </c>
      <c r="J120" t="s">
        <v>4033</v>
      </c>
      <c r="K120" t="s">
        <v>316</v>
      </c>
      <c r="L120" t="s">
        <v>34</v>
      </c>
      <c r="M120" t="s">
        <v>81</v>
      </c>
      <c r="N120" t="s">
        <v>317</v>
      </c>
      <c r="O120" t="s">
        <v>11</v>
      </c>
      <c r="P120" t="s">
        <v>11</v>
      </c>
      <c r="Q120" t="s">
        <v>11</v>
      </c>
      <c r="R120" s="1" t="s">
        <v>3432</v>
      </c>
      <c r="S120" t="s">
        <v>91</v>
      </c>
      <c r="U120" t="str" cm="1">
        <f t="array" ref="U120">_xlfn.TEXTJOIN(",", TRUE, IF(A120:S120&lt;&gt;"", A120:S120, ""))</f>
        <v>insert into MENS_110H_SEMIS_2022 (PLACE,NAME,YEAR,TEAM,TIME,TIME_DETAIL,REACTION_TIME,QUALIFIER,WIND,"HEAT(PL)") values (20,'Elijah MORRIS','FR','Baylor ','13.77',null,null,null,'-0.2','1 (7)');</v>
      </c>
    </row>
    <row r="121" spans="1:21" x14ac:dyDescent="0.3">
      <c r="A121" t="s">
        <v>5225</v>
      </c>
      <c r="B121" t="s">
        <v>0</v>
      </c>
      <c r="C121" t="s">
        <v>1</v>
      </c>
      <c r="D121" t="s">
        <v>2</v>
      </c>
      <c r="E121" t="s">
        <v>3</v>
      </c>
      <c r="F121" t="s">
        <v>4</v>
      </c>
      <c r="G121" t="s">
        <v>5</v>
      </c>
      <c r="H121" t="s">
        <v>6</v>
      </c>
      <c r="I121" t="s">
        <v>615</v>
      </c>
      <c r="J121" t="s">
        <v>4034</v>
      </c>
      <c r="K121" t="s">
        <v>318</v>
      </c>
      <c r="L121" t="s">
        <v>15</v>
      </c>
      <c r="M121" t="s">
        <v>296</v>
      </c>
      <c r="N121" t="s">
        <v>319</v>
      </c>
      <c r="O121" t="s">
        <v>11</v>
      </c>
      <c r="P121" t="s">
        <v>11</v>
      </c>
      <c r="Q121" t="s">
        <v>11</v>
      </c>
      <c r="R121" s="1" t="s">
        <v>1347</v>
      </c>
      <c r="S121" t="s">
        <v>103</v>
      </c>
      <c r="U121" t="str" cm="1">
        <f t="array" ref="U121">_xlfn.TEXTJOIN(",", TRUE, IF(A121:S121&lt;&gt;"", A121:S121, ""))</f>
        <v>insert into MENS_110H_SEMIS_2022 (PLACE,NAME,YEAR,TEAM,TIME,TIME_DETAIL,REACTION_TIME,QUALIFIER,WIND,"HEAT(PL)") values (21,'Cameron MURRAY','JR','NC State ','13.85',null,null,null,'0.4','3 (7)');</v>
      </c>
    </row>
    <row r="122" spans="1:21" x14ac:dyDescent="0.3">
      <c r="A122" t="s">
        <v>5225</v>
      </c>
      <c r="B122" t="s">
        <v>0</v>
      </c>
      <c r="C122" t="s">
        <v>1</v>
      </c>
      <c r="D122" t="s">
        <v>2</v>
      </c>
      <c r="E122" t="s">
        <v>3</v>
      </c>
      <c r="F122" t="s">
        <v>4</v>
      </c>
      <c r="G122" t="s">
        <v>5</v>
      </c>
      <c r="H122" t="s">
        <v>6</v>
      </c>
      <c r="I122" t="s">
        <v>615</v>
      </c>
      <c r="J122" t="s">
        <v>4035</v>
      </c>
      <c r="K122" t="s">
        <v>320</v>
      </c>
      <c r="L122" t="s">
        <v>15</v>
      </c>
      <c r="M122" t="s">
        <v>307</v>
      </c>
      <c r="N122" t="s">
        <v>321</v>
      </c>
      <c r="O122" t="s">
        <v>11</v>
      </c>
      <c r="P122" t="s">
        <v>11</v>
      </c>
      <c r="Q122" t="s">
        <v>11</v>
      </c>
      <c r="R122" s="1" t="s">
        <v>3432</v>
      </c>
      <c r="S122" t="s">
        <v>95</v>
      </c>
      <c r="U122" t="str" cm="1">
        <f t="array" ref="U122">_xlfn.TEXTJOIN(",", TRUE, IF(A122:S122&lt;&gt;"", A122:S122, ""))</f>
        <v>insert into MENS_110H_SEMIS_2022 (PLACE,NAME,YEAR,TEAM,TIME,TIME_DETAIL,REACTION_TIME,QUALIFIER,WIND,"HEAT(PL)") values (22,'Gratt REED','JR','Iowa ','14.02',null,null,null,'-0.2','1 (8)');</v>
      </c>
    </row>
    <row r="123" spans="1:21" x14ac:dyDescent="0.3">
      <c r="A123" t="s">
        <v>5225</v>
      </c>
      <c r="B123" t="s">
        <v>0</v>
      </c>
      <c r="C123" t="s">
        <v>1</v>
      </c>
      <c r="D123" t="s">
        <v>2</v>
      </c>
      <c r="E123" t="s">
        <v>3</v>
      </c>
      <c r="F123" t="s">
        <v>4</v>
      </c>
      <c r="G123" t="s">
        <v>5</v>
      </c>
      <c r="H123" t="s">
        <v>6</v>
      </c>
      <c r="I123" t="s">
        <v>615</v>
      </c>
      <c r="J123" t="s">
        <v>4036</v>
      </c>
      <c r="K123" t="s">
        <v>322</v>
      </c>
      <c r="L123" t="s">
        <v>15</v>
      </c>
      <c r="M123" t="s">
        <v>291</v>
      </c>
      <c r="N123" t="s">
        <v>323</v>
      </c>
      <c r="O123" t="s">
        <v>11</v>
      </c>
      <c r="P123" t="s">
        <v>11</v>
      </c>
      <c r="Q123" t="s">
        <v>11</v>
      </c>
      <c r="R123" s="1" t="s">
        <v>1347</v>
      </c>
      <c r="S123" t="s">
        <v>107</v>
      </c>
      <c r="U123" t="str" cm="1">
        <f t="array" ref="U123">_xlfn.TEXTJOIN(",", TRUE, IF(A123:S123&lt;&gt;"", A123:S123, ""))</f>
        <v>insert into MENS_110H_SEMIS_2022 (PLACE,NAME,YEAR,TEAM,TIME,TIME_DETAIL,REACTION_TIME,QUALIFIER,WIND,"HEAT(PL)") values (23,'Matthew LEWIS-BANKS','JR','Arkansas ','14.09',null,null,null,'0.4','3 (8)');</v>
      </c>
    </row>
    <row r="124" spans="1:21" x14ac:dyDescent="0.3">
      <c r="A124" t="s">
        <v>5225</v>
      </c>
      <c r="B124" t="s">
        <v>0</v>
      </c>
      <c r="C124" t="s">
        <v>1</v>
      </c>
      <c r="D124" t="s">
        <v>2</v>
      </c>
      <c r="E124" t="s">
        <v>3</v>
      </c>
      <c r="F124" t="s">
        <v>4</v>
      </c>
      <c r="G124" t="s">
        <v>5</v>
      </c>
      <c r="H124" t="s">
        <v>6</v>
      </c>
      <c r="I124" t="s">
        <v>615</v>
      </c>
      <c r="J124" t="s">
        <v>4037</v>
      </c>
      <c r="K124" t="s">
        <v>324</v>
      </c>
      <c r="L124" t="s">
        <v>8</v>
      </c>
      <c r="M124" t="s">
        <v>29</v>
      </c>
      <c r="N124" t="s">
        <v>325</v>
      </c>
      <c r="O124" t="s">
        <v>11</v>
      </c>
      <c r="P124" t="s">
        <v>11</v>
      </c>
      <c r="Q124" t="s">
        <v>11</v>
      </c>
      <c r="R124" s="1" t="s">
        <v>1347</v>
      </c>
      <c r="S124" t="s">
        <v>71</v>
      </c>
      <c r="U124" t="str" cm="1">
        <f t="array" ref="U124">_xlfn.TEXTJOIN(",", TRUE, IF(A124:S124&lt;&gt;"", A124:S124, ""))</f>
        <v>insert into MENS_110H_SEMIS_2022 (PLACE,NAME,YEAR,TEAM,TIME,TIME_DETAIL,REACTION_TIME,QUALIFIER,WIND,"HEAT(PL)") values (24,'De''Vion WILSON','SO','Houston ','14.53',null,null,null,'0.4','2 (8)');</v>
      </c>
    </row>
    <row r="125" spans="1:21" x14ac:dyDescent="0.3">
      <c r="T125" s="2" t="str" cm="1">
        <f t="array" ref="T125">_xlfn.TEXTJOIN(",", TRUE, IF(A125:Q125&lt;&gt;"", A125:Q125, ""))</f>
        <v/>
      </c>
      <c r="U125" t="str" cm="1">
        <f t="array" ref="U125">_xlfn.TEXTJOIN(",", TRUE, IF(A125:S125&lt;&gt;"", A125:S125, ""))</f>
        <v/>
      </c>
    </row>
    <row r="126" spans="1:21" x14ac:dyDescent="0.3">
      <c r="A126" t="s">
        <v>5226</v>
      </c>
      <c r="B126" t="s">
        <v>0</v>
      </c>
      <c r="C126" t="s">
        <v>1</v>
      </c>
      <c r="D126" t="s">
        <v>2</v>
      </c>
      <c r="E126" t="s">
        <v>3</v>
      </c>
      <c r="F126" t="s">
        <v>4</v>
      </c>
      <c r="G126" t="s">
        <v>5</v>
      </c>
      <c r="H126" t="s">
        <v>6</v>
      </c>
      <c r="I126" t="s">
        <v>4016</v>
      </c>
      <c r="J126" t="s">
        <v>326</v>
      </c>
      <c r="K126" t="s">
        <v>24</v>
      </c>
      <c r="L126" t="s">
        <v>46</v>
      </c>
      <c r="M126" t="s">
        <v>327</v>
      </c>
      <c r="N126" t="s">
        <v>11</v>
      </c>
      <c r="O126" t="s">
        <v>11</v>
      </c>
      <c r="P126" t="s">
        <v>12</v>
      </c>
      <c r="Q126" t="s">
        <v>36</v>
      </c>
      <c r="U126" t="str" cm="1">
        <f t="array" ref="U126">_xlfn.TEXTJOIN(",", TRUE, IF(A126:S126&lt;&gt;"", A126:S126, ""))</f>
        <v>insert into MENS_400H_SEMIS_2022 (PLACE,NAME,YEAR,TEAM,TIME,TIME_DETAIL,REACTION_TIME,QUALIFIER,"HEAT(PL)") values (1,'Malik METIVIER','SR','Texas Tech ','48.89',null,null,'Q','3 (1)');</v>
      </c>
    </row>
    <row r="127" spans="1:21" x14ac:dyDescent="0.3">
      <c r="A127" t="s">
        <v>5226</v>
      </c>
      <c r="B127" t="s">
        <v>0</v>
      </c>
      <c r="C127" t="s">
        <v>1</v>
      </c>
      <c r="D127" t="s">
        <v>2</v>
      </c>
      <c r="E127" t="s">
        <v>3</v>
      </c>
      <c r="F127" t="s">
        <v>4</v>
      </c>
      <c r="G127" t="s">
        <v>5</v>
      </c>
      <c r="H127" t="s">
        <v>6</v>
      </c>
      <c r="I127" t="s">
        <v>4017</v>
      </c>
      <c r="J127" t="s">
        <v>328</v>
      </c>
      <c r="K127" t="s">
        <v>24</v>
      </c>
      <c r="L127" t="s">
        <v>329</v>
      </c>
      <c r="M127" t="s">
        <v>330</v>
      </c>
      <c r="N127" t="s">
        <v>11</v>
      </c>
      <c r="O127" t="s">
        <v>11</v>
      </c>
      <c r="P127" t="s">
        <v>12</v>
      </c>
      <c r="Q127" t="s">
        <v>67</v>
      </c>
      <c r="U127" t="str" cm="1">
        <f t="array" ref="U127">_xlfn.TEXTJOIN(",", TRUE, IF(A127:S127&lt;&gt;"", A127:S127, ""))</f>
        <v>insert into MENS_400H_SEMIS_2022 (PLACE,NAME,YEAR,TEAM,TIME,TIME_DETAIL,REACTION_TIME,QUALIFIER,"HEAT(PL)") values (2,'Drake SCHNEIDER','SR','Montana State ','49.08',null,null,'Q','3 (2)');</v>
      </c>
    </row>
    <row r="128" spans="1:21" x14ac:dyDescent="0.3">
      <c r="A128" t="s">
        <v>5226</v>
      </c>
      <c r="B128" t="s">
        <v>0</v>
      </c>
      <c r="C128" t="s">
        <v>1</v>
      </c>
      <c r="D128" t="s">
        <v>2</v>
      </c>
      <c r="E128" t="s">
        <v>3</v>
      </c>
      <c r="F128" t="s">
        <v>4</v>
      </c>
      <c r="G128" t="s">
        <v>5</v>
      </c>
      <c r="H128" t="s">
        <v>6</v>
      </c>
      <c r="I128" t="s">
        <v>4018</v>
      </c>
      <c r="J128" t="s">
        <v>331</v>
      </c>
      <c r="K128" t="s">
        <v>8</v>
      </c>
      <c r="L128" t="s">
        <v>38</v>
      </c>
      <c r="M128" t="s">
        <v>332</v>
      </c>
      <c r="N128" t="s">
        <v>11</v>
      </c>
      <c r="O128" t="s">
        <v>11</v>
      </c>
      <c r="P128" t="s">
        <v>12</v>
      </c>
      <c r="Q128" t="s">
        <v>18</v>
      </c>
      <c r="U128" t="str" cm="1">
        <f t="array" ref="U128">_xlfn.TEXTJOIN(",", TRUE, IF(A128:S128&lt;&gt;"", A128:S128, ""))</f>
        <v>insert into MENS_400H_SEMIS_2022 (PLACE,NAME,YEAR,TEAM,TIME,TIME_DETAIL,REACTION_TIME,QUALIFIER,"HEAT(PL)") values (3,'Sean BURRELL','SO','LSU ','49.19',null,null,'Q','2 (1)');</v>
      </c>
    </row>
    <row r="129" spans="1:21" x14ac:dyDescent="0.3">
      <c r="A129" t="s">
        <v>5226</v>
      </c>
      <c r="B129" t="s">
        <v>0</v>
      </c>
      <c r="C129" t="s">
        <v>1</v>
      </c>
      <c r="D129" t="s">
        <v>2</v>
      </c>
      <c r="E129" t="s">
        <v>3</v>
      </c>
      <c r="F129" t="s">
        <v>4</v>
      </c>
      <c r="G129" t="s">
        <v>5</v>
      </c>
      <c r="H129" t="s">
        <v>6</v>
      </c>
      <c r="I129" t="s">
        <v>4019</v>
      </c>
      <c r="J129" t="s">
        <v>333</v>
      </c>
      <c r="K129" t="s">
        <v>15</v>
      </c>
      <c r="L129" t="s">
        <v>105</v>
      </c>
      <c r="M129" t="s">
        <v>334</v>
      </c>
      <c r="N129" t="s">
        <v>11</v>
      </c>
      <c r="O129" t="s">
        <v>11</v>
      </c>
      <c r="P129" t="s">
        <v>31</v>
      </c>
      <c r="Q129" t="s">
        <v>76</v>
      </c>
      <c r="U129" t="str" cm="1">
        <f t="array" ref="U129">_xlfn.TEXTJOIN(",", TRUE, IF(A129:S129&lt;&gt;"", A129:S129, ""))</f>
        <v>insert into MENS_400H_SEMIS_2022 (PLACE,NAME,YEAR,TEAM,TIME,TIME_DETAIL,REACTION_TIME,QUALIFIER,"HEAT(PL)") values (4,'James SMITH','JR','Texas A&amp;M ','49.38',null,null,'q','3 (3)');</v>
      </c>
    </row>
    <row r="130" spans="1:21" x14ac:dyDescent="0.3">
      <c r="A130" t="s">
        <v>5226</v>
      </c>
      <c r="B130" t="s">
        <v>0</v>
      </c>
      <c r="C130" t="s">
        <v>1</v>
      </c>
      <c r="D130" t="s">
        <v>2</v>
      </c>
      <c r="E130" t="s">
        <v>3</v>
      </c>
      <c r="F130" t="s">
        <v>4</v>
      </c>
      <c r="G130" t="s">
        <v>5</v>
      </c>
      <c r="H130" t="s">
        <v>6</v>
      </c>
      <c r="I130" t="s">
        <v>4020</v>
      </c>
      <c r="J130" t="s">
        <v>335</v>
      </c>
      <c r="K130" t="s">
        <v>34</v>
      </c>
      <c r="L130" t="s">
        <v>81</v>
      </c>
      <c r="M130" t="s">
        <v>336</v>
      </c>
      <c r="N130" t="s">
        <v>11</v>
      </c>
      <c r="O130" t="s">
        <v>11</v>
      </c>
      <c r="P130" t="s">
        <v>12</v>
      </c>
      <c r="Q130" t="s">
        <v>27</v>
      </c>
      <c r="U130" t="str" cm="1">
        <f t="array" ref="U130">_xlfn.TEXTJOIN(",", TRUE, IF(A130:S130&lt;&gt;"", A130:S130, ""))</f>
        <v>insert into MENS_400H_SEMIS_2022 (PLACE,NAME,YEAR,TEAM,TIME,TIME_DETAIL,REACTION_TIME,QUALIFIER,"HEAT(PL)") values (5,'Nathaniel EZEKIEL','FR','Baylor ','49.44',null,null,'Q','2 (2)');</v>
      </c>
    </row>
    <row r="131" spans="1:21" x14ac:dyDescent="0.3">
      <c r="A131" t="s">
        <v>5226</v>
      </c>
      <c r="B131" t="s">
        <v>0</v>
      </c>
      <c r="C131" t="s">
        <v>1</v>
      </c>
      <c r="D131" t="s">
        <v>2</v>
      </c>
      <c r="E131" t="s">
        <v>3</v>
      </c>
      <c r="F131" t="s">
        <v>4</v>
      </c>
      <c r="G131" t="s">
        <v>5</v>
      </c>
      <c r="H131" t="s">
        <v>6</v>
      </c>
      <c r="I131" t="s">
        <v>4038</v>
      </c>
      <c r="J131" t="s">
        <v>312</v>
      </c>
      <c r="K131" t="s">
        <v>24</v>
      </c>
      <c r="L131" t="s">
        <v>29</v>
      </c>
      <c r="M131" t="s">
        <v>337</v>
      </c>
      <c r="N131" t="s">
        <v>338</v>
      </c>
      <c r="O131" t="s">
        <v>11</v>
      </c>
      <c r="P131" t="s">
        <v>31</v>
      </c>
      <c r="Q131" t="s">
        <v>32</v>
      </c>
      <c r="U131" t="str" cm="1">
        <f t="array" ref="U131">_xlfn.TEXTJOIN(",", TRUE, IF(A131:S131&lt;&gt;"", A131:S131, ""))</f>
        <v>insert into MENS_400H_SEMIS_2022 (PLACE,NAME,YEAR,TEAM,TIME,TIME_DETAIL,REACTION_TIME,QUALIFIER,"HEAT(PL)") values (6,'Quivell JORDAN-BACOT','SR','Houston ','49.52','49.511',null,'q','2 (3)');</v>
      </c>
    </row>
    <row r="132" spans="1:21" x14ac:dyDescent="0.3">
      <c r="A132" t="s">
        <v>5226</v>
      </c>
      <c r="B132" t="s">
        <v>0</v>
      </c>
      <c r="C132" t="s">
        <v>1</v>
      </c>
      <c r="D132" t="s">
        <v>2</v>
      </c>
      <c r="E132" t="s">
        <v>3</v>
      </c>
      <c r="F132" t="s">
        <v>4</v>
      </c>
      <c r="G132" t="s">
        <v>5</v>
      </c>
      <c r="H132" t="s">
        <v>6</v>
      </c>
      <c r="I132" t="s">
        <v>4021</v>
      </c>
      <c r="J132" t="s">
        <v>339</v>
      </c>
      <c r="K132" t="s">
        <v>24</v>
      </c>
      <c r="L132" t="s">
        <v>62</v>
      </c>
      <c r="M132" t="s">
        <v>337</v>
      </c>
      <c r="N132" t="s">
        <v>340</v>
      </c>
      <c r="O132" t="s">
        <v>11</v>
      </c>
      <c r="P132" t="s">
        <v>12</v>
      </c>
      <c r="Q132" t="s">
        <v>13</v>
      </c>
      <c r="U132" t="str" cm="1">
        <f t="array" ref="U132">_xlfn.TEXTJOIN(",", TRUE, IF(A132:S132&lt;&gt;"", A132:S132, ""))</f>
        <v>insert into MENS_400H_SEMIS_2022 (PLACE,NAME,YEAR,TEAM,TIME,TIME_DETAIL,REACTION_TIME,QUALIFIER,"HEAT(PL)") values (7,'Isaiah LEVINGSTON','SR','Oklahoma ','49.52','49.513',null,'Q','1 (1)');</v>
      </c>
    </row>
    <row r="133" spans="1:21" x14ac:dyDescent="0.3">
      <c r="A133" t="s">
        <v>5226</v>
      </c>
      <c r="B133" t="s">
        <v>0</v>
      </c>
      <c r="C133" t="s">
        <v>1</v>
      </c>
      <c r="D133" t="s">
        <v>2</v>
      </c>
      <c r="E133" t="s">
        <v>3</v>
      </c>
      <c r="F133" t="s">
        <v>4</v>
      </c>
      <c r="G133" t="s">
        <v>5</v>
      </c>
      <c r="H133" t="s">
        <v>6</v>
      </c>
      <c r="I133" t="s">
        <v>4022</v>
      </c>
      <c r="J133" t="s">
        <v>341</v>
      </c>
      <c r="K133" t="s">
        <v>24</v>
      </c>
      <c r="L133" t="s">
        <v>236</v>
      </c>
      <c r="M133" t="s">
        <v>342</v>
      </c>
      <c r="N133" t="s">
        <v>11</v>
      </c>
      <c r="O133" t="s">
        <v>11</v>
      </c>
      <c r="P133" t="s">
        <v>12</v>
      </c>
      <c r="Q133" t="s">
        <v>22</v>
      </c>
      <c r="U133" t="str" cm="1">
        <f t="array" ref="U133">_xlfn.TEXTJOIN(",", TRUE, IF(A133:S133&lt;&gt;"", A133:S133, ""))</f>
        <v>insert into MENS_400H_SEMIS_2022 (PLACE,NAME,YEAR,TEAM,TIME,TIME_DETAIL,REACTION_TIME,QUALIFIER,"HEAT(PL)") values (8,'Colten YARDLEY','SR','BYU ','49.82',null,null,'Q','1 (2)');</v>
      </c>
    </row>
    <row r="134" spans="1:21" x14ac:dyDescent="0.3">
      <c r="A134" t="s">
        <v>5226</v>
      </c>
      <c r="B134" t="s">
        <v>0</v>
      </c>
      <c r="C134" t="s">
        <v>1</v>
      </c>
      <c r="D134" t="s">
        <v>2</v>
      </c>
      <c r="E134" t="s">
        <v>3</v>
      </c>
      <c r="F134" t="s">
        <v>4</v>
      </c>
      <c r="G134" t="s">
        <v>5</v>
      </c>
      <c r="H134" t="s">
        <v>6</v>
      </c>
      <c r="I134" t="s">
        <v>4023</v>
      </c>
      <c r="J134" t="s">
        <v>343</v>
      </c>
      <c r="K134" t="s">
        <v>24</v>
      </c>
      <c r="L134" t="s">
        <v>202</v>
      </c>
      <c r="M134" t="s">
        <v>344</v>
      </c>
      <c r="N134" t="s">
        <v>11</v>
      </c>
      <c r="O134" t="s">
        <v>11</v>
      </c>
      <c r="P134" t="s">
        <v>31</v>
      </c>
      <c r="Q134" t="s">
        <v>44</v>
      </c>
      <c r="U134" t="str" cm="1">
        <f t="array" ref="U134">_xlfn.TEXTJOIN(",", TRUE, IF(A134:S134&lt;&gt;"", A134:S134, ""))</f>
        <v>insert into MENS_400H_SEMIS_2022 (PLACE,NAME,YEAR,TEAM,TIME,TIME_DETAIL,REACTION_TIME,QUALIFIER,"HEAT(PL)") values (9,'Rivaldo LEACOCK','SR','New Mexico ','49.86',null,null,'q','1 (3)');</v>
      </c>
    </row>
    <row r="135" spans="1:21" x14ac:dyDescent="0.3">
      <c r="A135" t="s">
        <v>5226</v>
      </c>
      <c r="B135" t="s">
        <v>0</v>
      </c>
      <c r="C135" t="s">
        <v>1</v>
      </c>
      <c r="D135" t="s">
        <v>2</v>
      </c>
      <c r="E135" t="s">
        <v>3</v>
      </c>
      <c r="F135" t="s">
        <v>4</v>
      </c>
      <c r="G135" t="s">
        <v>5</v>
      </c>
      <c r="H135" t="s">
        <v>6</v>
      </c>
      <c r="I135" t="s">
        <v>4024</v>
      </c>
      <c r="J135" t="s">
        <v>345</v>
      </c>
      <c r="K135" t="s">
        <v>8</v>
      </c>
      <c r="L135" t="s">
        <v>118</v>
      </c>
      <c r="M135" t="s">
        <v>346</v>
      </c>
      <c r="N135" t="s">
        <v>11</v>
      </c>
      <c r="O135" t="s">
        <v>11</v>
      </c>
      <c r="P135" t="s">
        <v>11</v>
      </c>
      <c r="Q135" t="s">
        <v>79</v>
      </c>
      <c r="U135" t="str" cm="1">
        <f t="array" ref="U135">_xlfn.TEXTJOIN(",", TRUE, IF(A135:S135&lt;&gt;"", A135:S135, ""))</f>
        <v>insert into MENS_400H_SEMIS_2022 (PLACE,NAME,YEAR,TEAM,TIME,TIME_DETAIL,REACTION_TIME,QUALIFIER,"HEAT(PL)") values (10,'Corde LONG','SO','Alabama ','49.98',null,null,null,'3 (4)');</v>
      </c>
    </row>
    <row r="136" spans="1:21" x14ac:dyDescent="0.3">
      <c r="A136" t="s">
        <v>5226</v>
      </c>
      <c r="B136" t="s">
        <v>0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6</v>
      </c>
      <c r="I136" t="s">
        <v>4025</v>
      </c>
      <c r="J136" t="s">
        <v>347</v>
      </c>
      <c r="K136" t="s">
        <v>8</v>
      </c>
      <c r="L136" t="s">
        <v>42</v>
      </c>
      <c r="M136" t="s">
        <v>348</v>
      </c>
      <c r="N136" t="s">
        <v>11</v>
      </c>
      <c r="O136" t="s">
        <v>11</v>
      </c>
      <c r="P136" t="s">
        <v>11</v>
      </c>
      <c r="Q136" t="s">
        <v>57</v>
      </c>
      <c r="U136" t="str" cm="1">
        <f t="array" ref="U136">_xlfn.TEXTJOIN(",", TRUE, IF(A136:S136&lt;&gt;"", A136:S136, ""))</f>
        <v>insert into MENS_400H_SEMIS_2022 (PLACE,NAME,YEAR,TEAM,TIME,TIME_DETAIL,REACTION_TIME,QUALIFIER,"HEAT(PL)") values (11,'Caleb CAVANAUGH','SO','Georgia ','49.99',null,null,null,'1 (4)');</v>
      </c>
    </row>
    <row r="137" spans="1:21" x14ac:dyDescent="0.3">
      <c r="A137" t="s">
        <v>5226</v>
      </c>
      <c r="B137" t="s">
        <v>0</v>
      </c>
      <c r="C137" t="s">
        <v>1</v>
      </c>
      <c r="D137" t="s">
        <v>2</v>
      </c>
      <c r="E137" t="s">
        <v>3</v>
      </c>
      <c r="F137" t="s">
        <v>4</v>
      </c>
      <c r="G137" t="s">
        <v>5</v>
      </c>
      <c r="H137" t="s">
        <v>6</v>
      </c>
      <c r="I137" t="s">
        <v>4026</v>
      </c>
      <c r="J137" t="s">
        <v>349</v>
      </c>
      <c r="K137" t="s">
        <v>15</v>
      </c>
      <c r="L137" t="s">
        <v>124</v>
      </c>
      <c r="M137" t="s">
        <v>350</v>
      </c>
      <c r="N137" t="s">
        <v>11</v>
      </c>
      <c r="O137" t="s">
        <v>11</v>
      </c>
      <c r="P137" t="s">
        <v>11</v>
      </c>
      <c r="Q137" t="s">
        <v>60</v>
      </c>
      <c r="U137" t="str" cm="1">
        <f t="array" ref="U137">_xlfn.TEXTJOIN(",", TRUE, IF(A137:S137&lt;&gt;"", A137:S137, ""))</f>
        <v>insert into MENS_400H_SEMIS_2022 (PLACE,NAME,YEAR,TEAM,TIME,TIME_DETAIL,REACTION_TIME,QUALIFIER,"HEAT(PL)") values (12,'William SPENCER JR','JR','South Carolina ','50.27',null,null,null,'1 (5)');</v>
      </c>
    </row>
    <row r="138" spans="1:21" x14ac:dyDescent="0.3">
      <c r="A138" t="s">
        <v>5226</v>
      </c>
      <c r="B138" t="s">
        <v>0</v>
      </c>
      <c r="C138" t="s">
        <v>1</v>
      </c>
      <c r="D138" t="s">
        <v>2</v>
      </c>
      <c r="E138" t="s">
        <v>3</v>
      </c>
      <c r="F138" t="s">
        <v>4</v>
      </c>
      <c r="G138" t="s">
        <v>5</v>
      </c>
      <c r="H138" t="s">
        <v>6</v>
      </c>
      <c r="I138" t="s">
        <v>4039</v>
      </c>
      <c r="J138" t="s">
        <v>351</v>
      </c>
      <c r="K138" t="s">
        <v>15</v>
      </c>
      <c r="L138" t="s">
        <v>352</v>
      </c>
      <c r="M138" t="s">
        <v>353</v>
      </c>
      <c r="N138" t="s">
        <v>11</v>
      </c>
      <c r="O138" t="s">
        <v>11</v>
      </c>
      <c r="P138" t="s">
        <v>11</v>
      </c>
      <c r="Q138" t="s">
        <v>87</v>
      </c>
      <c r="U138" t="str" cm="1">
        <f t="array" ref="U138">_xlfn.TEXTJOIN(",", TRUE, IF(A138:S138&lt;&gt;"", A138:S138, ""))</f>
        <v>insert into MENS_400H_SEMIS_2022 (PLACE,NAME,YEAR,TEAM,TIME,TIME_DETAIL,REACTION_TIME,QUALIFIER,"HEAT(PL)") values (13,'Cass ELLIOTT','JR','Washington ','50.50',null,null,null,'3 (5)');</v>
      </c>
    </row>
    <row r="139" spans="1:21" x14ac:dyDescent="0.3">
      <c r="A139" t="s">
        <v>5226</v>
      </c>
      <c r="B139" t="s">
        <v>0</v>
      </c>
      <c r="C139" t="s">
        <v>1</v>
      </c>
      <c r="D139" t="s">
        <v>2</v>
      </c>
      <c r="E139" t="s">
        <v>3</v>
      </c>
      <c r="F139" t="s">
        <v>4</v>
      </c>
      <c r="G139" t="s">
        <v>5</v>
      </c>
      <c r="H139" t="s">
        <v>6</v>
      </c>
      <c r="I139" t="s">
        <v>4027</v>
      </c>
      <c r="J139" t="s">
        <v>354</v>
      </c>
      <c r="K139" t="s">
        <v>8</v>
      </c>
      <c r="L139" t="s">
        <v>355</v>
      </c>
      <c r="M139" t="s">
        <v>356</v>
      </c>
      <c r="N139" t="s">
        <v>11</v>
      </c>
      <c r="O139" t="s">
        <v>11</v>
      </c>
      <c r="P139" t="s">
        <v>11</v>
      </c>
      <c r="Q139" t="s">
        <v>83</v>
      </c>
      <c r="U139" t="str" cm="1">
        <f t="array" ref="U139">_xlfn.TEXTJOIN(",", TRUE, IF(A139:S139&lt;&gt;"", A139:S139, ""))</f>
        <v>insert into MENS_400H_SEMIS_2022 (PLACE,NAME,YEAR,TEAM,TIME,TIME_DETAIL,REACTION_TIME,QUALIFIER,"HEAT(PL)") values (14,'Bryce ANTHONY','SO','Davidson ','50.61',null,null,null,'1 (6)');</v>
      </c>
    </row>
    <row r="140" spans="1:21" x14ac:dyDescent="0.3">
      <c r="A140" t="s">
        <v>5226</v>
      </c>
      <c r="B140" t="s">
        <v>0</v>
      </c>
      <c r="C140" t="s">
        <v>1</v>
      </c>
      <c r="D140" t="s">
        <v>2</v>
      </c>
      <c r="E140" t="s">
        <v>3</v>
      </c>
      <c r="F140" t="s">
        <v>4</v>
      </c>
      <c r="G140" t="s">
        <v>5</v>
      </c>
      <c r="H140" t="s">
        <v>6</v>
      </c>
      <c r="I140" t="s">
        <v>4028</v>
      </c>
      <c r="J140" t="s">
        <v>357</v>
      </c>
      <c r="K140" t="s">
        <v>15</v>
      </c>
      <c r="L140" t="s">
        <v>307</v>
      </c>
      <c r="M140" t="s">
        <v>358</v>
      </c>
      <c r="N140" t="s">
        <v>11</v>
      </c>
      <c r="O140" t="s">
        <v>11</v>
      </c>
      <c r="P140" t="s">
        <v>11</v>
      </c>
      <c r="Q140" t="s">
        <v>40</v>
      </c>
      <c r="U140" t="str" cm="1">
        <f t="array" ref="U140">_xlfn.TEXTJOIN(",", TRUE, IF(A140:S140&lt;&gt;"", A140:S140, ""))</f>
        <v>insert into MENS_400H_SEMIS_2022 (PLACE,NAME,YEAR,TEAM,TIME,TIME_DETAIL,REACTION_TIME,QUALIFIER,"HEAT(PL)") values (15,'Julien GILLUM','JR','Iowa ','50.84',null,null,null,'2 (4)');</v>
      </c>
    </row>
    <row r="141" spans="1:21" x14ac:dyDescent="0.3">
      <c r="A141" t="s">
        <v>5226</v>
      </c>
      <c r="B141" t="s">
        <v>0</v>
      </c>
      <c r="C141" t="s">
        <v>1</v>
      </c>
      <c r="D141" t="s">
        <v>2</v>
      </c>
      <c r="E141" t="s">
        <v>3</v>
      </c>
      <c r="F141" t="s">
        <v>4</v>
      </c>
      <c r="G141" t="s">
        <v>5</v>
      </c>
      <c r="H141" t="s">
        <v>6</v>
      </c>
      <c r="I141" t="s">
        <v>4029</v>
      </c>
      <c r="J141" t="s">
        <v>359</v>
      </c>
      <c r="K141" t="s">
        <v>24</v>
      </c>
      <c r="L141" t="s">
        <v>360</v>
      </c>
      <c r="M141" t="s">
        <v>361</v>
      </c>
      <c r="N141" t="s">
        <v>11</v>
      </c>
      <c r="O141" t="s">
        <v>11</v>
      </c>
      <c r="P141" t="s">
        <v>11</v>
      </c>
      <c r="Q141" t="s">
        <v>91</v>
      </c>
      <c r="U141" t="str" cm="1">
        <f t="array" ref="U141">_xlfn.TEXTJOIN(",", TRUE, IF(A141:S141&lt;&gt;"", A141:S141, ""))</f>
        <v>insert into MENS_400H_SEMIS_2022 (PLACE,NAME,YEAR,TEAM,TIME,TIME_DETAIL,REACTION_TIME,QUALIFIER,"HEAT(PL)") values (16,'Justin YOUNG','SR','Army West Point ','50.94',null,null,null,'1 (7)');</v>
      </c>
    </row>
    <row r="142" spans="1:21" x14ac:dyDescent="0.3">
      <c r="A142" t="s">
        <v>5226</v>
      </c>
      <c r="B142" t="s">
        <v>0</v>
      </c>
      <c r="C142" t="s">
        <v>1</v>
      </c>
      <c r="D142" t="s">
        <v>2</v>
      </c>
      <c r="E142" t="s">
        <v>3</v>
      </c>
      <c r="F142" t="s">
        <v>4</v>
      </c>
      <c r="G142" t="s">
        <v>5</v>
      </c>
      <c r="H142" t="s">
        <v>6</v>
      </c>
      <c r="I142" t="s">
        <v>4030</v>
      </c>
      <c r="J142" t="s">
        <v>362</v>
      </c>
      <c r="K142" t="s">
        <v>24</v>
      </c>
      <c r="L142" t="s">
        <v>105</v>
      </c>
      <c r="M142" t="s">
        <v>363</v>
      </c>
      <c r="N142" t="s">
        <v>11</v>
      </c>
      <c r="O142" t="s">
        <v>11</v>
      </c>
      <c r="P142" t="s">
        <v>11</v>
      </c>
      <c r="Q142" t="s">
        <v>48</v>
      </c>
      <c r="U142" t="str" cm="1">
        <f t="array" ref="U142">_xlfn.TEXTJOIN(",", TRUE, IF(A142:S142&lt;&gt;"", A142:S142, ""))</f>
        <v>insert into MENS_400H_SEMIS_2022 (PLACE,NAME,YEAR,TEAM,TIME,TIME_DETAIL,REACTION_TIME,QUALIFIER,"HEAT(PL)") values (17,'Moitalel MPOKE','SR','Texas A&amp;M ','51.58',null,null,null,'2 (5)');</v>
      </c>
    </row>
    <row r="143" spans="1:21" x14ac:dyDescent="0.3">
      <c r="A143" t="s">
        <v>5226</v>
      </c>
      <c r="B143" t="s">
        <v>0</v>
      </c>
      <c r="C143" t="s">
        <v>1</v>
      </c>
      <c r="D143" t="s">
        <v>2</v>
      </c>
      <c r="E143" t="s">
        <v>3</v>
      </c>
      <c r="F143" t="s">
        <v>4</v>
      </c>
      <c r="G143" t="s">
        <v>5</v>
      </c>
      <c r="H143" t="s">
        <v>6</v>
      </c>
      <c r="I143" t="s">
        <v>4031</v>
      </c>
      <c r="J143" t="s">
        <v>364</v>
      </c>
      <c r="K143" t="s">
        <v>8</v>
      </c>
      <c r="L143" t="s">
        <v>35</v>
      </c>
      <c r="M143" t="s">
        <v>365</v>
      </c>
      <c r="N143" t="s">
        <v>11</v>
      </c>
      <c r="O143" t="s">
        <v>11</v>
      </c>
      <c r="P143" t="s">
        <v>11</v>
      </c>
      <c r="Q143" t="s">
        <v>52</v>
      </c>
      <c r="U143" t="str" cm="1">
        <f t="array" ref="U143">_xlfn.TEXTJOIN(",", TRUE, IF(A143:S143&lt;&gt;"", A143:S143, ""))</f>
        <v>insert into MENS_400H_SEMIS_2022 (PLACE,NAME,YEAR,TEAM,TIME,TIME_DETAIL,REACTION_TIME,QUALIFIER,"HEAT(PL)") values (18,'Rasheeme GRIFFITH','SO','Tennessee ','51.93',null,null,null,'2 (6)');</v>
      </c>
    </row>
    <row r="144" spans="1:21" x14ac:dyDescent="0.3">
      <c r="A144" t="s">
        <v>5226</v>
      </c>
      <c r="B144" t="s">
        <v>0</v>
      </c>
      <c r="C144" t="s">
        <v>1</v>
      </c>
      <c r="D144" t="s">
        <v>2</v>
      </c>
      <c r="E144" t="s">
        <v>3</v>
      </c>
      <c r="F144" t="s">
        <v>4</v>
      </c>
      <c r="G144" t="s">
        <v>5</v>
      </c>
      <c r="H144" t="s">
        <v>6</v>
      </c>
      <c r="I144" t="s">
        <v>4032</v>
      </c>
      <c r="J144" t="s">
        <v>366</v>
      </c>
      <c r="K144" t="s">
        <v>15</v>
      </c>
      <c r="L144" t="s">
        <v>65</v>
      </c>
      <c r="M144" t="s">
        <v>367</v>
      </c>
      <c r="N144" t="s">
        <v>11</v>
      </c>
      <c r="O144" t="s">
        <v>11</v>
      </c>
      <c r="P144" t="s">
        <v>11</v>
      </c>
      <c r="Q144" t="s">
        <v>99</v>
      </c>
      <c r="U144" t="str" cm="1">
        <f t="array" ref="U144">_xlfn.TEXTJOIN(",", TRUE, IF(A144:S144&lt;&gt;"", A144:S144, ""))</f>
        <v>insert into MENS_400H_SEMIS_2022 (PLACE,NAME,YEAR,TEAM,TIME,TIME_DETAIL,REACTION_TIME,QUALIFIER,"HEAT(PL)") values (19,'Aveon REID','JR','N. Carolina A&amp;T ','52.02',null,null,null,'3 (6)');</v>
      </c>
    </row>
    <row r="145" spans="1:21" x14ac:dyDescent="0.3">
      <c r="A145" t="s">
        <v>5226</v>
      </c>
      <c r="B145" t="s">
        <v>0</v>
      </c>
      <c r="C145" t="s">
        <v>1</v>
      </c>
      <c r="D145" t="s">
        <v>2</v>
      </c>
      <c r="E145" t="s">
        <v>3</v>
      </c>
      <c r="F145" t="s">
        <v>4</v>
      </c>
      <c r="G145" t="s">
        <v>5</v>
      </c>
      <c r="H145" t="s">
        <v>6</v>
      </c>
      <c r="I145" t="s">
        <v>4033</v>
      </c>
      <c r="J145" t="s">
        <v>368</v>
      </c>
      <c r="K145" t="s">
        <v>15</v>
      </c>
      <c r="L145" t="s">
        <v>369</v>
      </c>
      <c r="M145" t="s">
        <v>370</v>
      </c>
      <c r="N145" t="s">
        <v>11</v>
      </c>
      <c r="O145" t="s">
        <v>11</v>
      </c>
      <c r="P145" t="s">
        <v>11</v>
      </c>
      <c r="Q145" t="s">
        <v>103</v>
      </c>
      <c r="U145" t="str" cm="1">
        <f t="array" ref="U145">_xlfn.TEXTJOIN(",", TRUE, IF(A145:S145&lt;&gt;"", A145:S145, ""))</f>
        <v>insert into MENS_400H_SEMIS_2022 (PLACE,NAME,YEAR,TEAM,TIME,TIME_DETAIL,REACTION_TIME,QUALIFIER,"HEAT(PL)") values (20,'Jameson WOODELL','JR','Rutgers ','52.79',null,null,null,'3 (7)');</v>
      </c>
    </row>
    <row r="146" spans="1:21" x14ac:dyDescent="0.3">
      <c r="A146" t="s">
        <v>5226</v>
      </c>
      <c r="B146" t="s">
        <v>0</v>
      </c>
      <c r="C146" t="s">
        <v>1</v>
      </c>
      <c r="D146" t="s">
        <v>2</v>
      </c>
      <c r="E146" t="s">
        <v>3</v>
      </c>
      <c r="F146" t="s">
        <v>4</v>
      </c>
      <c r="G146" t="s">
        <v>5</v>
      </c>
      <c r="H146" t="s">
        <v>6</v>
      </c>
      <c r="I146" t="s">
        <v>4034</v>
      </c>
      <c r="J146" t="s">
        <v>371</v>
      </c>
      <c r="K146" t="s">
        <v>24</v>
      </c>
      <c r="L146" t="s">
        <v>137</v>
      </c>
      <c r="M146" t="s">
        <v>372</v>
      </c>
      <c r="N146" t="s">
        <v>11</v>
      </c>
      <c r="O146" t="s">
        <v>11</v>
      </c>
      <c r="P146" t="s">
        <v>11</v>
      </c>
      <c r="Q146" t="s">
        <v>63</v>
      </c>
      <c r="U146" t="str" cm="1">
        <f t="array" ref="U146">_xlfn.TEXTJOIN(",", TRUE, IF(A146:S146&lt;&gt;"", A146:S146, ""))</f>
        <v>insert into MENS_400H_SEMIS_2022 (PLACE,NAME,YEAR,TEAM,TIME,TIME_DETAIL,REACTION_TIME,QUALIFIER,"HEAT(PL)") values (21,'Kenroy WILLIAMS','SR','Kentucky ','54.74',null,null,null,'2 (7)');</v>
      </c>
    </row>
    <row r="147" spans="1:21" x14ac:dyDescent="0.3">
      <c r="A147" t="s">
        <v>5226</v>
      </c>
      <c r="B147" t="s">
        <v>0</v>
      </c>
      <c r="C147" t="s">
        <v>1</v>
      </c>
      <c r="D147" t="s">
        <v>2</v>
      </c>
      <c r="E147" t="s">
        <v>3</v>
      </c>
      <c r="F147" t="s">
        <v>4</v>
      </c>
      <c r="G147" t="s">
        <v>5</v>
      </c>
      <c r="H147" t="s">
        <v>6</v>
      </c>
      <c r="I147" t="s">
        <v>4035</v>
      </c>
      <c r="J147" t="s">
        <v>373</v>
      </c>
      <c r="K147" t="s">
        <v>24</v>
      </c>
      <c r="L147" t="s">
        <v>101</v>
      </c>
      <c r="M147" t="s">
        <v>374</v>
      </c>
      <c r="N147" t="s">
        <v>11</v>
      </c>
      <c r="O147" t="s">
        <v>11</v>
      </c>
      <c r="P147" t="s">
        <v>11</v>
      </c>
      <c r="Q147" t="s">
        <v>95</v>
      </c>
      <c r="U147" t="str" cm="1">
        <f t="array" ref="U147">_xlfn.TEXTJOIN(",", TRUE, IF(A147:S147&lt;&gt;"", A147:S147, ""))</f>
        <v>insert into MENS_400H_SEMIS_2022 (PLACE,NAME,YEAR,TEAM,TIME,TIME_DETAIL,REACTION_TIME,QUALIFIER,"HEAT(PL)") values (22,'Charles BROCKMAN III','SR','Texas ','56.42',null,null,null,'1 (8)');</v>
      </c>
    </row>
    <row r="148" spans="1:21" x14ac:dyDescent="0.3">
      <c r="A148" t="s">
        <v>5226</v>
      </c>
      <c r="B148" t="s">
        <v>0</v>
      </c>
      <c r="C148" t="s">
        <v>1</v>
      </c>
      <c r="D148" t="s">
        <v>2</v>
      </c>
      <c r="E148" t="s">
        <v>3</v>
      </c>
      <c r="F148" t="s">
        <v>4</v>
      </c>
      <c r="G148" t="s">
        <v>5</v>
      </c>
      <c r="H148" t="s">
        <v>6</v>
      </c>
      <c r="I148" t="s">
        <v>4040</v>
      </c>
      <c r="J148" t="s">
        <v>375</v>
      </c>
      <c r="K148" t="s">
        <v>24</v>
      </c>
      <c r="L148" t="s">
        <v>65</v>
      </c>
      <c r="M148" t="s">
        <v>376</v>
      </c>
      <c r="N148" t="s">
        <v>11</v>
      </c>
      <c r="O148" t="s">
        <v>11</v>
      </c>
      <c r="P148" t="s">
        <v>11</v>
      </c>
      <c r="Q148" t="s">
        <v>377</v>
      </c>
      <c r="U148" t="str" cm="1">
        <f t="array" ref="U148">_xlfn.TEXTJOIN(",", TRUE, IF(A148:S148&lt;&gt;"", A148:S148, ""))</f>
        <v>insert into MENS_400H_SEMIS_2022 (PLACE,NAME,YEAR,TEAM,TIME,TIME_DETAIL,REACTION_TIME,QUALIFIER,"HEAT(PL)") values (null,'Cory POOLE','SR','N. Carolina A&amp;T ','DNS',null,null,null,'3');</v>
      </c>
    </row>
    <row r="149" spans="1:21" x14ac:dyDescent="0.3">
      <c r="A149" t="s">
        <v>5226</v>
      </c>
      <c r="B149" t="s">
        <v>0</v>
      </c>
      <c r="C149" t="s">
        <v>1</v>
      </c>
      <c r="D149" t="s">
        <v>2</v>
      </c>
      <c r="E149" t="s">
        <v>3</v>
      </c>
      <c r="F149" t="s">
        <v>4</v>
      </c>
      <c r="G149" t="s">
        <v>5</v>
      </c>
      <c r="H149" t="s">
        <v>6</v>
      </c>
      <c r="I149" t="s">
        <v>4040</v>
      </c>
      <c r="J149" t="s">
        <v>378</v>
      </c>
      <c r="K149" t="s">
        <v>15</v>
      </c>
      <c r="L149" t="s">
        <v>379</v>
      </c>
      <c r="M149" t="s">
        <v>380</v>
      </c>
      <c r="N149" t="s">
        <v>11</v>
      </c>
      <c r="O149" t="s">
        <v>11</v>
      </c>
      <c r="P149" t="s">
        <v>11</v>
      </c>
      <c r="Q149" t="s">
        <v>152</v>
      </c>
      <c r="U149" t="str" cm="1">
        <f t="array" ref="U149">_xlfn.TEXTJOIN(",", TRUE, IF(A149:S149&lt;&gt;"", A149:S149, ""))</f>
        <v>insert into MENS_400H_SEMIS_2022 (PLACE,NAME,YEAR,TEAM,TIME,TIME_DETAIL,REACTION_TIME,QUALIFIER,"HEAT(PL)") values (null,'Caleb DEAN','JR','Maryland ','DQ 15-6.2b',null,null,null,'2');</v>
      </c>
    </row>
    <row r="150" spans="1:21" x14ac:dyDescent="0.3">
      <c r="U150" t="str" cm="1">
        <f t="array" ref="U150">_xlfn.TEXTJOIN(",", TRUE, IF(A150:S150&lt;&gt;"", A150:S150, ""))</f>
        <v/>
      </c>
    </row>
    <row r="151" spans="1:21" x14ac:dyDescent="0.3">
      <c r="A151" t="s">
        <v>5227</v>
      </c>
      <c r="B151" t="s">
        <v>0</v>
      </c>
      <c r="C151" t="s">
        <v>1</v>
      </c>
      <c r="D151" t="s">
        <v>2</v>
      </c>
      <c r="E151" t="s">
        <v>3</v>
      </c>
      <c r="F151" t="s">
        <v>4</v>
      </c>
      <c r="G151" t="s">
        <v>6</v>
      </c>
      <c r="H151" t="s">
        <v>4016</v>
      </c>
      <c r="I151" t="s">
        <v>381</v>
      </c>
      <c r="J151" t="s">
        <v>24</v>
      </c>
      <c r="K151" t="s">
        <v>382</v>
      </c>
      <c r="L151" t="s">
        <v>383</v>
      </c>
      <c r="M151" t="s">
        <v>11</v>
      </c>
      <c r="N151" t="s">
        <v>12</v>
      </c>
      <c r="O151" t="s">
        <v>13</v>
      </c>
      <c r="U151" t="str" cm="1">
        <f t="array" ref="U151">_xlfn.TEXTJOIN(",", TRUE, IF(A151:S151&lt;&gt;"", A151:S151, ""))</f>
        <v>insert into MENS_1500M_SEMIS_2022 (PLACE,NAME,YEAR,TEAM,TIME,TIME_DETAIL,QUALIFIER,"HEAT(PL)") values (1,'Jonathan DAVIS','SR','Illinois ','3:37.39',null,'Q','1 (1)');</v>
      </c>
    </row>
    <row r="152" spans="1:21" x14ac:dyDescent="0.3">
      <c r="A152" t="s">
        <v>5227</v>
      </c>
      <c r="B152" t="s">
        <v>0</v>
      </c>
      <c r="C152" t="s">
        <v>1</v>
      </c>
      <c r="D152" t="s">
        <v>2</v>
      </c>
      <c r="E152" t="s">
        <v>3</v>
      </c>
      <c r="F152" t="s">
        <v>4</v>
      </c>
      <c r="G152" t="s">
        <v>6</v>
      </c>
      <c r="H152" t="s">
        <v>4017</v>
      </c>
      <c r="I152" t="s">
        <v>384</v>
      </c>
      <c r="J152" t="s">
        <v>34</v>
      </c>
      <c r="K152" t="s">
        <v>352</v>
      </c>
      <c r="L152" t="s">
        <v>385</v>
      </c>
      <c r="M152" t="s">
        <v>11</v>
      </c>
      <c r="N152" t="s">
        <v>12</v>
      </c>
      <c r="O152" t="s">
        <v>22</v>
      </c>
      <c r="U152" t="str" cm="1">
        <f t="array" ref="U152">_xlfn.TEXTJOIN(",", TRUE, IF(A152:S152&lt;&gt;"", A152:S152, ""))</f>
        <v>insert into MENS_1500M_SEMIS_2022 (PLACE,NAME,YEAR,TEAM,TIME,TIME_DETAIL,QUALIFIER,"HEAT(PL)") values (2,'Nathan GREEN','FR','Washington ','3:37.46',null,'Q','1 (2)');</v>
      </c>
    </row>
    <row r="153" spans="1:21" x14ac:dyDescent="0.3">
      <c r="A153" t="s">
        <v>5227</v>
      </c>
      <c r="B153" t="s">
        <v>0</v>
      </c>
      <c r="C153" t="s">
        <v>1</v>
      </c>
      <c r="D153" t="s">
        <v>2</v>
      </c>
      <c r="E153" t="s">
        <v>3</v>
      </c>
      <c r="F153" t="s">
        <v>4</v>
      </c>
      <c r="G153" t="s">
        <v>6</v>
      </c>
      <c r="H153" t="s">
        <v>4018</v>
      </c>
      <c r="I153" t="s">
        <v>386</v>
      </c>
      <c r="J153" t="s">
        <v>24</v>
      </c>
      <c r="K153" t="s">
        <v>199</v>
      </c>
      <c r="L153" t="s">
        <v>387</v>
      </c>
      <c r="M153" t="s">
        <v>11</v>
      </c>
      <c r="N153" t="s">
        <v>12</v>
      </c>
      <c r="O153" t="s">
        <v>44</v>
      </c>
      <c r="U153" t="str" cm="1">
        <f t="array" ref="U153">_xlfn.TEXTJOIN(",", TRUE, IF(A153:S153&lt;&gt;"", A153:S153, ""))</f>
        <v>insert into MENS_1500M_SEMIS_2022 (PLACE,NAME,YEAR,TEAM,TIME,TIME_DETAIL,QUALIFIER,"HEAT(PL)") values (3,'Sam ELLIS','SR','Princeton ','3:37.60',null,'Q','1 (3)');</v>
      </c>
    </row>
    <row r="154" spans="1:21" x14ac:dyDescent="0.3">
      <c r="A154" t="s">
        <v>5227</v>
      </c>
      <c r="B154" t="s">
        <v>0</v>
      </c>
      <c r="C154" t="s">
        <v>1</v>
      </c>
      <c r="D154" t="s">
        <v>2</v>
      </c>
      <c r="E154" t="s">
        <v>3</v>
      </c>
      <c r="F154" t="s">
        <v>4</v>
      </c>
      <c r="G154" t="s">
        <v>6</v>
      </c>
      <c r="H154" t="s">
        <v>4019</v>
      </c>
      <c r="I154" t="s">
        <v>388</v>
      </c>
      <c r="J154" t="s">
        <v>15</v>
      </c>
      <c r="K154" t="s">
        <v>389</v>
      </c>
      <c r="L154" t="s">
        <v>390</v>
      </c>
      <c r="M154" t="s">
        <v>11</v>
      </c>
      <c r="N154" t="s">
        <v>12</v>
      </c>
      <c r="O154" t="s">
        <v>57</v>
      </c>
      <c r="U154" t="str" cm="1">
        <f t="array" ref="U154">_xlfn.TEXTJOIN(",", TRUE, IF(A154:S154&lt;&gt;"", A154:S154, ""))</f>
        <v>insert into MENS_1500M_SEMIS_2022 (PLACE,NAME,YEAR,TEAM,TIME,TIME_DETAIL,QUALIFIER,"HEAT(PL)") values (4,'Thomas VANOPPEN','JR','Wake Forest ','3:37.65',null,'Q','1 (4)');</v>
      </c>
    </row>
    <row r="155" spans="1:21" x14ac:dyDescent="0.3">
      <c r="A155" t="s">
        <v>5227</v>
      </c>
      <c r="B155" t="s">
        <v>0</v>
      </c>
      <c r="C155" t="s">
        <v>1</v>
      </c>
      <c r="D155" t="s">
        <v>2</v>
      </c>
      <c r="E155" t="s">
        <v>3</v>
      </c>
      <c r="F155" t="s">
        <v>4</v>
      </c>
      <c r="G155" t="s">
        <v>6</v>
      </c>
      <c r="H155" t="s">
        <v>4020</v>
      </c>
      <c r="I155" t="s">
        <v>391</v>
      </c>
      <c r="J155" t="s">
        <v>34</v>
      </c>
      <c r="K155" t="s">
        <v>85</v>
      </c>
      <c r="L155" t="s">
        <v>392</v>
      </c>
      <c r="M155" t="s">
        <v>11</v>
      </c>
      <c r="N155" t="s">
        <v>12</v>
      </c>
      <c r="O155" t="s">
        <v>60</v>
      </c>
      <c r="U155" t="str" cm="1">
        <f t="array" ref="U155">_xlfn.TEXTJOIN(",", TRUE, IF(A155:S155&lt;&gt;"", A155:S155, ""))</f>
        <v>insert into MENS_1500M_SEMIS_2022 (PLACE,NAME,YEAR,TEAM,TIME,TIME_DETAIL,QUALIFIER,"HEAT(PL)") values (5,'Adam SPENCER','FR','Wisconsin ','3:37.81',null,'Q','1 (5)');</v>
      </c>
    </row>
    <row r="156" spans="1:21" x14ac:dyDescent="0.3">
      <c r="A156" t="s">
        <v>5227</v>
      </c>
      <c r="B156" t="s">
        <v>0</v>
      </c>
      <c r="C156" t="s">
        <v>1</v>
      </c>
      <c r="D156" t="s">
        <v>2</v>
      </c>
      <c r="E156" t="s">
        <v>3</v>
      </c>
      <c r="F156" t="s">
        <v>4</v>
      </c>
      <c r="G156" t="s">
        <v>6</v>
      </c>
      <c r="H156" t="s">
        <v>4038</v>
      </c>
      <c r="I156" t="s">
        <v>393</v>
      </c>
      <c r="J156" t="s">
        <v>8</v>
      </c>
      <c r="K156" t="s">
        <v>394</v>
      </c>
      <c r="L156" t="s">
        <v>395</v>
      </c>
      <c r="M156" t="s">
        <v>11</v>
      </c>
      <c r="N156" t="s">
        <v>31</v>
      </c>
      <c r="O156" t="s">
        <v>83</v>
      </c>
      <c r="U156" t="str" cm="1">
        <f t="array" ref="U156">_xlfn.TEXTJOIN(",", TRUE, IF(A156:S156&lt;&gt;"", A156:S156, ""))</f>
        <v>insert into MENS_1500M_SEMIS_2022 (PLACE,NAME,YEAR,TEAM,TIME,TIME_DETAIL,QUALIFIER,"HEAT(PL)") values (6,'Ryan SCHOPPE','SO','Oklahoma State ','3:37.94',null,'q','1 (6)');</v>
      </c>
    </row>
    <row r="157" spans="1:21" x14ac:dyDescent="0.3">
      <c r="A157" t="s">
        <v>5227</v>
      </c>
      <c r="B157" t="s">
        <v>0</v>
      </c>
      <c r="C157" t="s">
        <v>1</v>
      </c>
      <c r="D157" t="s">
        <v>2</v>
      </c>
      <c r="E157" t="s">
        <v>3</v>
      </c>
      <c r="F157" t="s">
        <v>4</v>
      </c>
      <c r="G157" t="s">
        <v>6</v>
      </c>
      <c r="H157" t="s">
        <v>4021</v>
      </c>
      <c r="I157" t="s">
        <v>396</v>
      </c>
      <c r="J157" t="s">
        <v>15</v>
      </c>
      <c r="K157" t="s">
        <v>241</v>
      </c>
      <c r="L157" t="s">
        <v>397</v>
      </c>
      <c r="M157" t="s">
        <v>11</v>
      </c>
      <c r="N157" t="s">
        <v>12</v>
      </c>
      <c r="O157" t="s">
        <v>18</v>
      </c>
      <c r="U157" t="str" cm="1">
        <f t="array" ref="U157">_xlfn.TEXTJOIN(",", TRUE, IF(A157:S157&lt;&gt;"", A157:S157, ""))</f>
        <v>insert into MENS_1500M_SEMIS_2022 (PLACE,NAME,YEAR,TEAM,TIME,TIME_DETAIL,QUALIFIER,"HEAT(PL)") values (7,'Mario GARCIA ROMO','JR','Ole Miss ','3:39.32',null,'Q','2 (1)');</v>
      </c>
    </row>
    <row r="158" spans="1:21" x14ac:dyDescent="0.3">
      <c r="A158" t="s">
        <v>5227</v>
      </c>
      <c r="B158" t="s">
        <v>0</v>
      </c>
      <c r="C158" t="s">
        <v>1</v>
      </c>
      <c r="D158" t="s">
        <v>2</v>
      </c>
      <c r="E158" t="s">
        <v>3</v>
      </c>
      <c r="F158" t="s">
        <v>4</v>
      </c>
      <c r="G158" t="s">
        <v>6</v>
      </c>
      <c r="H158" t="s">
        <v>4022</v>
      </c>
      <c r="I158" t="s">
        <v>398</v>
      </c>
      <c r="J158" t="s">
        <v>8</v>
      </c>
      <c r="K158" t="s">
        <v>352</v>
      </c>
      <c r="L158" t="s">
        <v>399</v>
      </c>
      <c r="M158" t="s">
        <v>400</v>
      </c>
      <c r="N158" t="s">
        <v>12</v>
      </c>
      <c r="O158" t="s">
        <v>27</v>
      </c>
      <c r="U158" t="str" cm="1">
        <f t="array" ref="U158">_xlfn.TEXTJOIN(",", TRUE, IF(A158:S158&lt;&gt;"", A158:S158, ""))</f>
        <v>insert into MENS_1500M_SEMIS_2022 (PLACE,NAME,YEAR,TEAM,TIME,TIME_DETAIL,QUALIFIER,"HEAT(PL)") values (8,'Joe WASKOM','SO','Washington ','3:39.45 ','3:39.444','Q','2 (2)');</v>
      </c>
    </row>
    <row r="159" spans="1:21" x14ac:dyDescent="0.3">
      <c r="A159" t="s">
        <v>5227</v>
      </c>
      <c r="B159" t="s">
        <v>0</v>
      </c>
      <c r="C159" t="s">
        <v>1</v>
      </c>
      <c r="D159" t="s">
        <v>2</v>
      </c>
      <c r="E159" t="s">
        <v>3</v>
      </c>
      <c r="F159" t="s">
        <v>4</v>
      </c>
      <c r="G159" t="s">
        <v>6</v>
      </c>
      <c r="H159" t="s">
        <v>4023</v>
      </c>
      <c r="I159" t="s">
        <v>401</v>
      </c>
      <c r="J159" t="s">
        <v>15</v>
      </c>
      <c r="K159" t="s">
        <v>402</v>
      </c>
      <c r="L159" t="s">
        <v>399</v>
      </c>
      <c r="M159" t="s">
        <v>403</v>
      </c>
      <c r="N159" t="s">
        <v>12</v>
      </c>
      <c r="O159" t="s">
        <v>32</v>
      </c>
      <c r="U159" t="str" cm="1">
        <f t="array" ref="U159">_xlfn.TEXTJOIN(",", TRUE, IF(A159:S159&lt;&gt;"", A159:S159, ""))</f>
        <v>insert into MENS_1500M_SEMIS_2022 (PLACE,NAME,YEAR,TEAM,TIME,TIME_DETAIL,QUALIFIER,"HEAT(PL)") values (9,'Isaac BASTEN','JR','Drake ','3:39.45 ','3:39.450','Q','2 (3)');</v>
      </c>
    </row>
    <row r="160" spans="1:21" x14ac:dyDescent="0.3">
      <c r="A160" t="s">
        <v>5227</v>
      </c>
      <c r="B160" t="s">
        <v>0</v>
      </c>
      <c r="C160" t="s">
        <v>1</v>
      </c>
      <c r="D160" t="s">
        <v>2</v>
      </c>
      <c r="E160" t="s">
        <v>3</v>
      </c>
      <c r="F160" t="s">
        <v>4</v>
      </c>
      <c r="G160" t="s">
        <v>6</v>
      </c>
      <c r="H160" t="s">
        <v>4024</v>
      </c>
      <c r="I160" t="s">
        <v>404</v>
      </c>
      <c r="J160" t="s">
        <v>8</v>
      </c>
      <c r="K160" t="s">
        <v>352</v>
      </c>
      <c r="L160" t="s">
        <v>405</v>
      </c>
      <c r="M160" t="s">
        <v>11</v>
      </c>
      <c r="N160" t="s">
        <v>12</v>
      </c>
      <c r="O160" t="s">
        <v>40</v>
      </c>
      <c r="U160" t="str" cm="1">
        <f t="array" ref="U160">_xlfn.TEXTJOIN(",", TRUE, IF(A160:S160&lt;&gt;"", A160:S160, ""))</f>
        <v>insert into MENS_1500M_SEMIS_2022 (PLACE,NAME,YEAR,TEAM,TIME,TIME_DETAIL,QUALIFIER,"HEAT(PL)") values (10,'Luke HOUSER','SO','Washington ','3:39.60',null,'Q','2 (4)');</v>
      </c>
    </row>
    <row r="161" spans="1:21" x14ac:dyDescent="0.3">
      <c r="A161" t="s">
        <v>5227</v>
      </c>
      <c r="B161" t="s">
        <v>0</v>
      </c>
      <c r="C161" t="s">
        <v>1</v>
      </c>
      <c r="D161" t="s">
        <v>2</v>
      </c>
      <c r="E161" t="s">
        <v>3</v>
      </c>
      <c r="F161" t="s">
        <v>4</v>
      </c>
      <c r="G161" t="s">
        <v>6</v>
      </c>
      <c r="H161" t="s">
        <v>4025</v>
      </c>
      <c r="I161" t="s">
        <v>406</v>
      </c>
      <c r="J161" t="s">
        <v>15</v>
      </c>
      <c r="K161" t="s">
        <v>407</v>
      </c>
      <c r="L161" t="s">
        <v>408</v>
      </c>
      <c r="M161" t="s">
        <v>11</v>
      </c>
      <c r="N161" t="s">
        <v>12</v>
      </c>
      <c r="O161" t="s">
        <v>48</v>
      </c>
      <c r="U161" t="str" cm="1">
        <f t="array" ref="U161">_xlfn.TEXTJOIN(",", TRUE, IF(A161:S161&lt;&gt;"", A161:S161, ""))</f>
        <v>insert into MENS_1500M_SEMIS_2022 (PLACE,NAME,YEAR,TEAM,TIME,TIME_DETAIL,QUALIFIER,"HEAT(PL)") values (11,'John PETRUNO','JR','Michigan State ','3:39.64',null,'Q','2 (5)');</v>
      </c>
    </row>
    <row r="162" spans="1:21" x14ac:dyDescent="0.3">
      <c r="A162" t="s">
        <v>5227</v>
      </c>
      <c r="B162" t="s">
        <v>0</v>
      </c>
      <c r="C162" t="s">
        <v>1</v>
      </c>
      <c r="D162" t="s">
        <v>2</v>
      </c>
      <c r="E162" t="s">
        <v>3</v>
      </c>
      <c r="F162" t="s">
        <v>4</v>
      </c>
      <c r="G162" t="s">
        <v>6</v>
      </c>
      <c r="H162" t="s">
        <v>4026</v>
      </c>
      <c r="I162" t="s">
        <v>409</v>
      </c>
      <c r="J162" t="s">
        <v>24</v>
      </c>
      <c r="K162" t="s">
        <v>131</v>
      </c>
      <c r="L162" t="s">
        <v>410</v>
      </c>
      <c r="M162" t="s">
        <v>11</v>
      </c>
      <c r="N162" t="s">
        <v>31</v>
      </c>
      <c r="O162" t="s">
        <v>52</v>
      </c>
      <c r="U162" t="str" cm="1">
        <f t="array" ref="U162">_xlfn.TEXTJOIN(",", TRUE, IF(A162:S162&lt;&gt;"", A162:S162, ""))</f>
        <v>insert into MENS_1500M_SEMIS_2022 (PLACE,NAME,YEAR,TEAM,TIME,TIME_DETAIL,QUALIFIER,"HEAT(PL)") values (12,'George KUSCHE','SR','Northern Arizona ','3:39.67',null,'q','2 (6)');</v>
      </c>
    </row>
    <row r="163" spans="1:21" x14ac:dyDescent="0.3">
      <c r="A163" t="s">
        <v>5227</v>
      </c>
      <c r="B163" t="s">
        <v>0</v>
      </c>
      <c r="C163" t="s">
        <v>1</v>
      </c>
      <c r="D163" t="s">
        <v>2</v>
      </c>
      <c r="E163" t="s">
        <v>3</v>
      </c>
      <c r="F163" t="s">
        <v>4</v>
      </c>
      <c r="G163" t="s">
        <v>6</v>
      </c>
      <c r="H163" t="s">
        <v>4039</v>
      </c>
      <c r="I163" t="s">
        <v>411</v>
      </c>
      <c r="J163" t="s">
        <v>24</v>
      </c>
      <c r="K163" t="s">
        <v>223</v>
      </c>
      <c r="L163" t="s">
        <v>412</v>
      </c>
      <c r="M163" t="s">
        <v>11</v>
      </c>
      <c r="N163" t="s">
        <v>11</v>
      </c>
      <c r="O163" t="s">
        <v>63</v>
      </c>
      <c r="U163" t="str" cm="1">
        <f t="array" ref="U163">_xlfn.TEXTJOIN(",", TRUE, IF(A163:S163&lt;&gt;"", A163:S163, ""))</f>
        <v>insert into MENS_1500M_SEMIS_2022 (PLACE,NAME,YEAR,TEAM,TIME,TIME_DETAIL,QUALIFIER,"HEAT(PL)") values (13,'Nehemia TOO','SR','Iowa State ','3:40.01',null,null,'2 (7)');</v>
      </c>
    </row>
    <row r="164" spans="1:21" x14ac:dyDescent="0.3">
      <c r="A164" t="s">
        <v>5227</v>
      </c>
      <c r="B164" t="s">
        <v>0</v>
      </c>
      <c r="C164" t="s">
        <v>1</v>
      </c>
      <c r="D164" t="s">
        <v>2</v>
      </c>
      <c r="E164" t="s">
        <v>3</v>
      </c>
      <c r="F164" t="s">
        <v>4</v>
      </c>
      <c r="G164" t="s">
        <v>6</v>
      </c>
      <c r="H164" t="s">
        <v>4027</v>
      </c>
      <c r="I164" t="s">
        <v>413</v>
      </c>
      <c r="J164" t="s">
        <v>15</v>
      </c>
      <c r="K164" t="s">
        <v>275</v>
      </c>
      <c r="L164" t="s">
        <v>414</v>
      </c>
      <c r="M164" t="s">
        <v>11</v>
      </c>
      <c r="N164" t="s">
        <v>11</v>
      </c>
      <c r="O164" t="s">
        <v>71</v>
      </c>
      <c r="U164" t="str" cm="1">
        <f t="array" ref="U164">_xlfn.TEXTJOIN(",", TRUE, IF(A164:S164&lt;&gt;"", A164:S164, ""))</f>
        <v>insert into MENS_1500M_SEMIS_2022 (PLACE,NAME,YEAR,TEAM,TIME,TIME_DETAIL,QUALIFIER,"HEAT(PL)") values (14,'Nathan HENDERSON','JR','Syracuse ','3:40.06',null,null,'2 (8)');</v>
      </c>
    </row>
    <row r="165" spans="1:21" x14ac:dyDescent="0.3">
      <c r="A165" t="s">
        <v>5227</v>
      </c>
      <c r="B165" t="s">
        <v>0</v>
      </c>
      <c r="C165" t="s">
        <v>1</v>
      </c>
      <c r="D165" t="s">
        <v>2</v>
      </c>
      <c r="E165" t="s">
        <v>3</v>
      </c>
      <c r="F165" t="s">
        <v>4</v>
      </c>
      <c r="G165" t="s">
        <v>6</v>
      </c>
      <c r="H165" t="s">
        <v>4028</v>
      </c>
      <c r="I165" t="s">
        <v>415</v>
      </c>
      <c r="J165" t="s">
        <v>24</v>
      </c>
      <c r="K165" t="s">
        <v>416</v>
      </c>
      <c r="L165" t="s">
        <v>417</v>
      </c>
      <c r="M165" t="s">
        <v>11</v>
      </c>
      <c r="N165" t="s">
        <v>11</v>
      </c>
      <c r="O165" t="s">
        <v>418</v>
      </c>
      <c r="U165" t="str" cm="1">
        <f t="array" ref="U165">_xlfn.TEXTJOIN(",", TRUE, IF(A165:S165&lt;&gt;"", A165:S165, ""))</f>
        <v>insert into MENS_1500M_SEMIS_2022 (PLACE,NAME,YEAR,TEAM,TIME,TIME_DETAIL,QUALIFIER,"HEAT(PL)") values (15,'Jacob BRUECKMAN','SR','Colorado St. ','3:40.82',null,null,'2 (9)');</v>
      </c>
    </row>
    <row r="166" spans="1:21" x14ac:dyDescent="0.3">
      <c r="A166" t="s">
        <v>5227</v>
      </c>
      <c r="B166" t="s">
        <v>0</v>
      </c>
      <c r="C166" t="s">
        <v>1</v>
      </c>
      <c r="D166" t="s">
        <v>2</v>
      </c>
      <c r="E166" t="s">
        <v>3</v>
      </c>
      <c r="F166" t="s">
        <v>4</v>
      </c>
      <c r="G166" t="s">
        <v>6</v>
      </c>
      <c r="H166" t="s">
        <v>4029</v>
      </c>
      <c r="I166" t="s">
        <v>419</v>
      </c>
      <c r="J166" t="s">
        <v>24</v>
      </c>
      <c r="K166" t="s">
        <v>420</v>
      </c>
      <c r="L166" t="s">
        <v>421</v>
      </c>
      <c r="M166" t="s">
        <v>11</v>
      </c>
      <c r="N166" t="s">
        <v>11</v>
      </c>
      <c r="O166" t="s">
        <v>91</v>
      </c>
      <c r="U166" t="str" cm="1">
        <f t="array" ref="U166">_xlfn.TEXTJOIN(",", TRUE, IF(A166:S166&lt;&gt;"", A166:S166, ""))</f>
        <v>insert into MENS_1500M_SEMIS_2022 (PLACE,NAME,YEAR,TEAM,TIME,TIME_DETAIL,QUALIFIER,"HEAT(PL)") values (16,'AJ ERNST','SR','Providence ','3:41.04',null,null,'1 (7)');</v>
      </c>
    </row>
    <row r="167" spans="1:21" x14ac:dyDescent="0.3">
      <c r="A167" t="s">
        <v>5227</v>
      </c>
      <c r="B167" t="s">
        <v>0</v>
      </c>
      <c r="C167" t="s">
        <v>1</v>
      </c>
      <c r="D167" t="s">
        <v>2</v>
      </c>
      <c r="E167" t="s">
        <v>3</v>
      </c>
      <c r="F167" t="s">
        <v>4</v>
      </c>
      <c r="G167" t="s">
        <v>6</v>
      </c>
      <c r="H167" t="s">
        <v>4030</v>
      </c>
      <c r="I167" t="s">
        <v>422</v>
      </c>
      <c r="J167" t="s">
        <v>8</v>
      </c>
      <c r="K167" t="s">
        <v>423</v>
      </c>
      <c r="L167" t="s">
        <v>424</v>
      </c>
      <c r="M167" t="s">
        <v>11</v>
      </c>
      <c r="N167" t="s">
        <v>11</v>
      </c>
      <c r="O167" t="s">
        <v>425</v>
      </c>
      <c r="U167" t="str" cm="1">
        <f t="array" ref="U167">_xlfn.TEXTJOIN(",", TRUE, IF(A167:S167&lt;&gt;"", A167:S167, ""))</f>
        <v>insert into MENS_1500M_SEMIS_2022 (PLACE,NAME,YEAR,TEAM,TIME,TIME_DETAIL,QUALIFIER,"HEAT(PL)") values (17,'Rhys HAMMOND','SO','Cornell ','3:41.36',null,null,'2 (10)');</v>
      </c>
    </row>
    <row r="168" spans="1:21" x14ac:dyDescent="0.3">
      <c r="A168" t="s">
        <v>5227</v>
      </c>
      <c r="B168" t="s">
        <v>0</v>
      </c>
      <c r="C168" t="s">
        <v>1</v>
      </c>
      <c r="D168" t="s">
        <v>2</v>
      </c>
      <c r="E168" t="s">
        <v>3</v>
      </c>
      <c r="F168" t="s">
        <v>4</v>
      </c>
      <c r="G168" t="s">
        <v>6</v>
      </c>
      <c r="H168" t="s">
        <v>4031</v>
      </c>
      <c r="I168" t="s">
        <v>426</v>
      </c>
      <c r="J168" t="s">
        <v>15</v>
      </c>
      <c r="K168" t="s">
        <v>427</v>
      </c>
      <c r="L168" t="s">
        <v>428</v>
      </c>
      <c r="M168" t="s">
        <v>11</v>
      </c>
      <c r="N168" t="s">
        <v>11</v>
      </c>
      <c r="O168" t="s">
        <v>429</v>
      </c>
      <c r="U168" t="str" cm="1">
        <f t="array" ref="U168">_xlfn.TEXTJOIN(",", TRUE, IF(A168:S168&lt;&gt;"", A168:S168, ""))</f>
        <v>insert into MENS_1500M_SEMIS_2022 (PLACE,NAME,YEAR,TEAM,TIME,TIME_DETAIL,QUALIFIER,"HEAT(PL)") values (18,'Jesse HUNT','JR','North Carolina ','3:42.28',null,null,'2 (11)');</v>
      </c>
    </row>
    <row r="169" spans="1:21" x14ac:dyDescent="0.3">
      <c r="A169" t="s">
        <v>5227</v>
      </c>
      <c r="B169" t="s">
        <v>0</v>
      </c>
      <c r="C169" t="s">
        <v>1</v>
      </c>
      <c r="D169" t="s">
        <v>2</v>
      </c>
      <c r="E169" t="s">
        <v>3</v>
      </c>
      <c r="F169" t="s">
        <v>4</v>
      </c>
      <c r="G169" t="s">
        <v>6</v>
      </c>
      <c r="H169" t="s">
        <v>4032</v>
      </c>
      <c r="I169" t="s">
        <v>430</v>
      </c>
      <c r="J169" t="s">
        <v>15</v>
      </c>
      <c r="K169" t="s">
        <v>431</v>
      </c>
      <c r="L169" t="s">
        <v>432</v>
      </c>
      <c r="M169" t="s">
        <v>11</v>
      </c>
      <c r="N169" t="s">
        <v>11</v>
      </c>
      <c r="O169" t="s">
        <v>95</v>
      </c>
      <c r="U169" t="str" cm="1">
        <f t="array" ref="U169">_xlfn.TEXTJOIN(",", TRUE, IF(A169:S169&lt;&gt;"", A169:S169, ""))</f>
        <v>insert into MENS_1500M_SEMIS_2022 (PLACE,NAME,YEAR,TEAM,TIME,TIME_DETAIL,QUALIFIER,"HEAT(PL)") values (19,'Cathal DOYLE','JR','Portland ','3:42.56',null,null,'1 (8)');</v>
      </c>
    </row>
    <row r="170" spans="1:21" x14ac:dyDescent="0.3">
      <c r="A170" t="s">
        <v>5227</v>
      </c>
      <c r="B170" t="s">
        <v>0</v>
      </c>
      <c r="C170" t="s">
        <v>1</v>
      </c>
      <c r="D170" t="s">
        <v>2</v>
      </c>
      <c r="E170" t="s">
        <v>3</v>
      </c>
      <c r="F170" t="s">
        <v>4</v>
      </c>
      <c r="G170" t="s">
        <v>6</v>
      </c>
      <c r="H170" t="s">
        <v>4033</v>
      </c>
      <c r="I170" t="s">
        <v>433</v>
      </c>
      <c r="J170" t="s">
        <v>8</v>
      </c>
      <c r="K170" t="s">
        <v>118</v>
      </c>
      <c r="L170" t="s">
        <v>434</v>
      </c>
      <c r="M170" t="s">
        <v>11</v>
      </c>
      <c r="N170" t="s">
        <v>11</v>
      </c>
      <c r="O170" t="s">
        <v>435</v>
      </c>
      <c r="U170" t="str" cm="1">
        <f t="array" ref="U170">_xlfn.TEXTJOIN(",", TRUE, IF(A170:S170&lt;&gt;"", A170:S170, ""))</f>
        <v>insert into MENS_1500M_SEMIS_2022 (PLACE,NAME,YEAR,TEAM,TIME,TIME_DETAIL,QUALIFIER,"HEAT(PL)") values (20,'Eliud KIPSANG','SO','Alabama ','3:43.30',null,null,'2 (12)');</v>
      </c>
    </row>
    <row r="171" spans="1:21" x14ac:dyDescent="0.3">
      <c r="A171" t="s">
        <v>5227</v>
      </c>
      <c r="B171" t="s">
        <v>0</v>
      </c>
      <c r="C171" t="s">
        <v>1</v>
      </c>
      <c r="D171" t="s">
        <v>2</v>
      </c>
      <c r="E171" t="s">
        <v>3</v>
      </c>
      <c r="F171" t="s">
        <v>4</v>
      </c>
      <c r="G171" t="s">
        <v>6</v>
      </c>
      <c r="H171" t="s">
        <v>4034</v>
      </c>
      <c r="I171" t="s">
        <v>436</v>
      </c>
      <c r="J171" t="s">
        <v>8</v>
      </c>
      <c r="K171" t="s">
        <v>9</v>
      </c>
      <c r="L171" t="s">
        <v>437</v>
      </c>
      <c r="M171" t="s">
        <v>11</v>
      </c>
      <c r="N171" t="s">
        <v>11</v>
      </c>
      <c r="O171" t="s">
        <v>438</v>
      </c>
      <c r="U171" t="str" cm="1">
        <f t="array" ref="U171">_xlfn.TEXTJOIN(",", TRUE, IF(A171:S171&lt;&gt;"", A171:S171, ""))</f>
        <v>insert into MENS_1500M_SEMIS_2022 (PLACE,NAME,YEAR,TEAM,TIME,TIME_DETAIL,QUALIFIER,"HEAT(PL)") values (21,'Elliott COOK','SO','Oregon ','3:44.47',null,null,'1 (9)');</v>
      </c>
    </row>
    <row r="172" spans="1:21" x14ac:dyDescent="0.3">
      <c r="A172" t="s">
        <v>5227</v>
      </c>
      <c r="B172" t="s">
        <v>0</v>
      </c>
      <c r="C172" t="s">
        <v>1</v>
      </c>
      <c r="D172" t="s">
        <v>2</v>
      </c>
      <c r="E172" t="s">
        <v>3</v>
      </c>
      <c r="F172" t="s">
        <v>4</v>
      </c>
      <c r="G172" t="s">
        <v>6</v>
      </c>
      <c r="H172" t="s">
        <v>4035</v>
      </c>
      <c r="I172" t="s">
        <v>439</v>
      </c>
      <c r="J172" t="s">
        <v>24</v>
      </c>
      <c r="K172" t="s">
        <v>440</v>
      </c>
      <c r="L172" t="s">
        <v>441</v>
      </c>
      <c r="M172" t="s">
        <v>11</v>
      </c>
      <c r="N172" t="s">
        <v>11</v>
      </c>
      <c r="O172" t="s">
        <v>442</v>
      </c>
      <c r="U172" t="str" cm="1">
        <f t="array" ref="U172">_xlfn.TEXTJOIN(",", TRUE, IF(A172:S172&lt;&gt;"", A172:S172, ""))</f>
        <v>insert into MENS_1500M_SEMIS_2022 (PLACE,NAME,YEAR,TEAM,TIME,TIME_DETAIL,QUALIFIER,"HEAT(PL)") values (22,'Sean PETERSON','SR','Youngstown St. ','3:47.07',null,null,'1 (10)');</v>
      </c>
    </row>
    <row r="173" spans="1:21" x14ac:dyDescent="0.3">
      <c r="A173" t="s">
        <v>5227</v>
      </c>
      <c r="B173" t="s">
        <v>0</v>
      </c>
      <c r="C173" t="s">
        <v>1</v>
      </c>
      <c r="D173" t="s">
        <v>2</v>
      </c>
      <c r="E173" t="s">
        <v>3</v>
      </c>
      <c r="F173" t="s">
        <v>4</v>
      </c>
      <c r="G173" t="s">
        <v>6</v>
      </c>
      <c r="H173" t="s">
        <v>4036</v>
      </c>
      <c r="I173" t="s">
        <v>443</v>
      </c>
      <c r="J173" t="s">
        <v>24</v>
      </c>
      <c r="K173" t="s">
        <v>444</v>
      </c>
      <c r="L173" t="s">
        <v>445</v>
      </c>
      <c r="M173" t="s">
        <v>11</v>
      </c>
      <c r="N173" t="s">
        <v>11</v>
      </c>
      <c r="O173" t="s">
        <v>446</v>
      </c>
      <c r="U173" t="str" cm="1">
        <f t="array" ref="U173">_xlfn.TEXTJOIN(",", TRUE, IF(A173:S173&lt;&gt;"", A173:S173, ""))</f>
        <v>insert into MENS_1500M_SEMIS_2022 (PLACE,NAME,YEAR,TEAM,TIME,TIME_DETAIL,QUALIFIER,"HEAT(PL)") values (23,'Nick DAHL','SR','Duke ','3:48.14',null,null,'1 (11)');</v>
      </c>
    </row>
    <row r="174" spans="1:21" x14ac:dyDescent="0.3">
      <c r="A174" t="s">
        <v>5227</v>
      </c>
      <c r="B174" t="s">
        <v>0</v>
      </c>
      <c r="C174" t="s">
        <v>1</v>
      </c>
      <c r="D174" t="s">
        <v>2</v>
      </c>
      <c r="E174" t="s">
        <v>3</v>
      </c>
      <c r="F174" t="s">
        <v>4</v>
      </c>
      <c r="G174" t="s">
        <v>6</v>
      </c>
      <c r="H174" t="s">
        <v>4040</v>
      </c>
      <c r="I174" t="s">
        <v>447</v>
      </c>
      <c r="J174" t="s">
        <v>34</v>
      </c>
      <c r="K174" t="s">
        <v>124</v>
      </c>
      <c r="L174" t="s">
        <v>268</v>
      </c>
      <c r="M174" t="s">
        <v>11</v>
      </c>
      <c r="N174" t="s">
        <v>11</v>
      </c>
      <c r="O174" t="s">
        <v>269</v>
      </c>
      <c r="U174" t="str" cm="1">
        <f t="array" ref="U174">_xlfn.TEXTJOIN(",", TRUE, IF(A174:S174&lt;&gt;"", A174:S174, ""))</f>
        <v>insert into MENS_1500M_SEMIS_2022 (PLACE,NAME,YEAR,TEAM,TIME,TIME_DETAIL,QUALIFIER,"HEAT(PL)") values (null,'Anass ESSAYI','FR','South Carolina ','DNF',null,null,'1');</v>
      </c>
    </row>
    <row r="175" spans="1:21" x14ac:dyDescent="0.3">
      <c r="U175" t="str" cm="1">
        <f t="array" ref="U175">_xlfn.TEXTJOIN(",", TRUE, IF(A175:S175&lt;&gt;"", A175:S175, ""))</f>
        <v/>
      </c>
    </row>
    <row r="176" spans="1:21" x14ac:dyDescent="0.3">
      <c r="A176" t="s">
        <v>5228</v>
      </c>
      <c r="B176" t="s">
        <v>0</v>
      </c>
      <c r="C176" t="s">
        <v>1</v>
      </c>
      <c r="D176" t="s">
        <v>2</v>
      </c>
      <c r="E176" t="s">
        <v>3</v>
      </c>
      <c r="F176" t="s">
        <v>4</v>
      </c>
      <c r="G176" t="s">
        <v>6</v>
      </c>
      <c r="H176" t="s">
        <v>4016</v>
      </c>
      <c r="I176" t="s">
        <v>448</v>
      </c>
      <c r="J176" t="s">
        <v>15</v>
      </c>
      <c r="K176" t="s">
        <v>329</v>
      </c>
      <c r="L176" t="s">
        <v>449</v>
      </c>
      <c r="M176" t="s">
        <v>11</v>
      </c>
      <c r="N176" t="s">
        <v>12</v>
      </c>
      <c r="O176" t="s">
        <v>18</v>
      </c>
      <c r="U176" t="str" cm="1">
        <f t="array" ref="U176">_xlfn.TEXTJOIN(",", TRUE, IF(A176:S176&lt;&gt;"", A176:S176, ""))</f>
        <v>insert into MENS_3000M_SC_SEMIS_2022 (PLACE,NAME,YEAR,TEAM,TIME,TIME_DETAIL,QUALIFIER,"HEAT(PL)") values (1,'Duncan HAMILTON','JR','Montana State ','8:23.13',null,'Q','2 (1)');</v>
      </c>
    </row>
    <row r="177" spans="1:21" x14ac:dyDescent="0.3">
      <c r="A177" t="s">
        <v>5228</v>
      </c>
      <c r="B177" t="s">
        <v>0</v>
      </c>
      <c r="C177" t="s">
        <v>1</v>
      </c>
      <c r="D177" t="s">
        <v>2</v>
      </c>
      <c r="E177" t="s">
        <v>3</v>
      </c>
      <c r="F177" t="s">
        <v>4</v>
      </c>
      <c r="G177" t="s">
        <v>6</v>
      </c>
      <c r="H177" t="s">
        <v>4017</v>
      </c>
      <c r="I177" t="s">
        <v>450</v>
      </c>
      <c r="J177" t="s">
        <v>8</v>
      </c>
      <c r="K177" t="s">
        <v>236</v>
      </c>
      <c r="L177" t="s">
        <v>451</v>
      </c>
      <c r="M177" t="s">
        <v>11</v>
      </c>
      <c r="N177" t="s">
        <v>12</v>
      </c>
      <c r="O177" t="s">
        <v>13</v>
      </c>
      <c r="U177" t="str" cm="1">
        <f t="array" ref="U177">_xlfn.TEXTJOIN(",", TRUE, IF(A177:S177&lt;&gt;"", A177:S177, ""))</f>
        <v>insert into MENS_3000M_SC_SEMIS_2022 (PLACE,NAME,YEAR,TEAM,TIME,TIME_DETAIL,QUALIFIER,"HEAT(PL)") values (2,'Kenneth ROOKS','SO','BYU ','8:24.88',null,'Q','1 (1)');</v>
      </c>
    </row>
    <row r="178" spans="1:21" x14ac:dyDescent="0.3">
      <c r="A178" t="s">
        <v>5228</v>
      </c>
      <c r="B178" t="s">
        <v>0</v>
      </c>
      <c r="C178" t="s">
        <v>1</v>
      </c>
      <c r="D178" t="s">
        <v>2</v>
      </c>
      <c r="E178" t="s">
        <v>3</v>
      </c>
      <c r="F178" t="s">
        <v>4</v>
      </c>
      <c r="G178" t="s">
        <v>6</v>
      </c>
      <c r="H178" t="s">
        <v>4018</v>
      </c>
      <c r="I178" t="s">
        <v>452</v>
      </c>
      <c r="J178" t="s">
        <v>8</v>
      </c>
      <c r="K178" t="s">
        <v>453</v>
      </c>
      <c r="L178" t="s">
        <v>454</v>
      </c>
      <c r="M178" t="s">
        <v>11</v>
      </c>
      <c r="N178" t="s">
        <v>12</v>
      </c>
      <c r="O178" t="s">
        <v>22</v>
      </c>
      <c r="U178" t="str" cm="1">
        <f t="array" ref="U178">_xlfn.TEXTJOIN(",", TRUE, IF(A178:S178&lt;&gt;"", A178:S178, ""))</f>
        <v>insert into MENS_3000M_SC_SEMIS_2022 (PLACE,NAME,YEAR,TEAM,TIME,TIME_DETAIL,QUALIFIER,"HEAT(PL)") values (3,'Parker STOKES','SO','Georgetown ','8:26.04',null,'Q','1 (2)');</v>
      </c>
    </row>
    <row r="179" spans="1:21" x14ac:dyDescent="0.3">
      <c r="A179" t="s">
        <v>5228</v>
      </c>
      <c r="B179" t="s">
        <v>0</v>
      </c>
      <c r="C179" t="s">
        <v>1</v>
      </c>
      <c r="D179" t="s">
        <v>2</v>
      </c>
      <c r="E179" t="s">
        <v>3</v>
      </c>
      <c r="F179" t="s">
        <v>4</v>
      </c>
      <c r="G179" t="s">
        <v>6</v>
      </c>
      <c r="H179" t="s">
        <v>4019</v>
      </c>
      <c r="I179" t="s">
        <v>455</v>
      </c>
      <c r="J179" t="s">
        <v>15</v>
      </c>
      <c r="K179" t="s">
        <v>456</v>
      </c>
      <c r="L179" t="s">
        <v>457</v>
      </c>
      <c r="M179" t="s">
        <v>11</v>
      </c>
      <c r="N179" t="s">
        <v>12</v>
      </c>
      <c r="O179" t="s">
        <v>44</v>
      </c>
      <c r="U179" t="str" cm="1">
        <f t="array" ref="U179">_xlfn.TEXTJOIN(",", TRUE, IF(A179:S179&lt;&gt;"", A179:S179, ""))</f>
        <v>insert into MENS_3000M_SC_SEMIS_2022 (PLACE,NAME,YEAR,TEAM,TIME,TIME_DETAIL,QUALIFIER,"HEAT(PL)") values (4,'Ahmed JAZIRI','JR','Eastern Kentucky ','8:26.27',null,'Q','1 (3)');</v>
      </c>
    </row>
    <row r="180" spans="1:21" x14ac:dyDescent="0.3">
      <c r="A180" t="s">
        <v>5228</v>
      </c>
      <c r="B180" t="s">
        <v>0</v>
      </c>
      <c r="C180" t="s">
        <v>1</v>
      </c>
      <c r="D180" t="s">
        <v>2</v>
      </c>
      <c r="E180" t="s">
        <v>3</v>
      </c>
      <c r="F180" t="s">
        <v>4</v>
      </c>
      <c r="G180" t="s">
        <v>6</v>
      </c>
      <c r="H180" t="s">
        <v>4020</v>
      </c>
      <c r="I180" t="s">
        <v>458</v>
      </c>
      <c r="J180" t="s">
        <v>24</v>
      </c>
      <c r="K180" t="s">
        <v>394</v>
      </c>
      <c r="L180" t="s">
        <v>459</v>
      </c>
      <c r="M180" t="s">
        <v>11</v>
      </c>
      <c r="N180" t="s">
        <v>12</v>
      </c>
      <c r="O180" t="s">
        <v>57</v>
      </c>
      <c r="U180" t="str" cm="1">
        <f t="array" ref="U180">_xlfn.TEXTJOIN(",", TRUE, IF(A180:S180&lt;&gt;"", A180:S180, ""))</f>
        <v>insert into MENS_3000M_SC_SEMIS_2022 (PLACE,NAME,YEAR,TEAM,TIME,TIME_DETAIL,QUALIFIER,"HEAT(PL)") values (5,'Ryan SMEETON','SR','Oklahoma State ','8:26.64',null,'Q','1 (4)');</v>
      </c>
    </row>
    <row r="181" spans="1:21" x14ac:dyDescent="0.3">
      <c r="A181" t="s">
        <v>5228</v>
      </c>
      <c r="B181" t="s">
        <v>0</v>
      </c>
      <c r="C181" t="s">
        <v>1</v>
      </c>
      <c r="D181" t="s">
        <v>2</v>
      </c>
      <c r="E181" t="s">
        <v>3</v>
      </c>
      <c r="F181" t="s">
        <v>4</v>
      </c>
      <c r="G181" t="s">
        <v>6</v>
      </c>
      <c r="H181" t="s">
        <v>4038</v>
      </c>
      <c r="I181" t="s">
        <v>460</v>
      </c>
      <c r="J181" t="s">
        <v>34</v>
      </c>
      <c r="K181" t="s">
        <v>461</v>
      </c>
      <c r="L181" t="s">
        <v>462</v>
      </c>
      <c r="M181" t="s">
        <v>11</v>
      </c>
      <c r="N181" t="s">
        <v>12</v>
      </c>
      <c r="O181" t="s">
        <v>60</v>
      </c>
      <c r="U181" t="str" cm="1">
        <f t="array" ref="U181">_xlfn.TEXTJOIN(",", TRUE, IF(A181:S181&lt;&gt;"", A181:S181, ""))</f>
        <v>insert into MENS_3000M_SC_SEMIS_2022 (PLACE,NAME,YEAR,TEAM,TIME,TIME_DETAIL,QUALIFIER,"HEAT(PL)") values (6,'Estanis RUIZ','FR','Loyola Marymount ','8:29.12',null,'Q','1 (5)');</v>
      </c>
    </row>
    <row r="182" spans="1:21" x14ac:dyDescent="0.3">
      <c r="A182" t="s">
        <v>5228</v>
      </c>
      <c r="B182" t="s">
        <v>0</v>
      </c>
      <c r="C182" t="s">
        <v>1</v>
      </c>
      <c r="D182" t="s">
        <v>2</v>
      </c>
      <c r="E182" t="s">
        <v>3</v>
      </c>
      <c r="F182" t="s">
        <v>4</v>
      </c>
      <c r="G182" t="s">
        <v>6</v>
      </c>
      <c r="H182" t="s">
        <v>4021</v>
      </c>
      <c r="I182" t="s">
        <v>463</v>
      </c>
      <c r="J182" t="s">
        <v>24</v>
      </c>
      <c r="K182" t="s">
        <v>199</v>
      </c>
      <c r="L182" t="s">
        <v>464</v>
      </c>
      <c r="M182" t="s">
        <v>11</v>
      </c>
      <c r="N182" t="s">
        <v>12</v>
      </c>
      <c r="O182" t="s">
        <v>27</v>
      </c>
      <c r="U182" t="str" cm="1">
        <f t="array" ref="U182">_xlfn.TEXTJOIN(",", TRUE, IF(A182:S182&lt;&gt;"", A182:S182, ""))</f>
        <v>insert into MENS_3000M_SC_SEMIS_2022 (PLACE,NAME,YEAR,TEAM,TIME,TIME_DETAIL,QUALIFIER,"HEAT(PL)") values (7,'Ed TRIPPAS','SR','Princeton ','8:29.86',null,'Q','2 (2)');</v>
      </c>
    </row>
    <row r="183" spans="1:21" x14ac:dyDescent="0.3">
      <c r="A183" t="s">
        <v>5228</v>
      </c>
      <c r="B183" t="s">
        <v>0</v>
      </c>
      <c r="C183" t="s">
        <v>1</v>
      </c>
      <c r="D183" t="s">
        <v>2</v>
      </c>
      <c r="E183" t="s">
        <v>3</v>
      </c>
      <c r="F183" t="s">
        <v>4</v>
      </c>
      <c r="G183" t="s">
        <v>6</v>
      </c>
      <c r="H183" t="s">
        <v>4022</v>
      </c>
      <c r="I183" t="s">
        <v>465</v>
      </c>
      <c r="J183" t="s">
        <v>24</v>
      </c>
      <c r="K183" t="s">
        <v>466</v>
      </c>
      <c r="L183" t="s">
        <v>467</v>
      </c>
      <c r="M183" t="s">
        <v>11</v>
      </c>
      <c r="N183" t="s">
        <v>12</v>
      </c>
      <c r="O183" t="s">
        <v>32</v>
      </c>
      <c r="U183" t="str" cm="1">
        <f t="array" ref="U183">_xlfn.TEXTJOIN(",", TRUE, IF(A183:S183&lt;&gt;"", A183:S183, ""))</f>
        <v>insert into MENS_3000M_SC_SEMIS_2022 (PLACE,NAME,YEAR,TEAM,TIME,TIME_DETAIL,QUALIFIER,"HEAT(PL)") values (8,'Alec BASTEN','SR','Minnesota ','8:30.01',null,'Q','2 (3)');</v>
      </c>
    </row>
    <row r="184" spans="1:21" x14ac:dyDescent="0.3">
      <c r="A184" t="s">
        <v>5228</v>
      </c>
      <c r="B184" t="s">
        <v>0</v>
      </c>
      <c r="C184" t="s">
        <v>1</v>
      </c>
      <c r="D184" t="s">
        <v>2</v>
      </c>
      <c r="E184" t="s">
        <v>3</v>
      </c>
      <c r="F184" t="s">
        <v>4</v>
      </c>
      <c r="G184" t="s">
        <v>6</v>
      </c>
      <c r="H184" t="s">
        <v>4023</v>
      </c>
      <c r="I184" t="s">
        <v>468</v>
      </c>
      <c r="J184" t="s">
        <v>8</v>
      </c>
      <c r="K184" t="s">
        <v>329</v>
      </c>
      <c r="L184" t="s">
        <v>469</v>
      </c>
      <c r="M184" t="s">
        <v>11</v>
      </c>
      <c r="N184" t="s">
        <v>31</v>
      </c>
      <c r="O184" t="s">
        <v>83</v>
      </c>
      <c r="U184" t="str" cm="1">
        <f t="array" ref="U184">_xlfn.TEXTJOIN(",", TRUE, IF(A184:S184&lt;&gt;"", A184:S184, ""))</f>
        <v>insert into MENS_3000M_SC_SEMIS_2022 (PLACE,NAME,YEAR,TEAM,TIME,TIME_DETAIL,QUALIFIER,"HEAT(PL)") values (9,'Levi TAYLOR','SO','Montana State ','8:30.20',null,'q','1 (6)');</v>
      </c>
    </row>
    <row r="185" spans="1:21" x14ac:dyDescent="0.3">
      <c r="A185" t="s">
        <v>5228</v>
      </c>
      <c r="B185" t="s">
        <v>0</v>
      </c>
      <c r="C185" t="s">
        <v>1</v>
      </c>
      <c r="D185" t="s">
        <v>2</v>
      </c>
      <c r="E185" t="s">
        <v>3</v>
      </c>
      <c r="F185" t="s">
        <v>4</v>
      </c>
      <c r="G185" t="s">
        <v>6</v>
      </c>
      <c r="H185" t="s">
        <v>4024</v>
      </c>
      <c r="I185" t="s">
        <v>470</v>
      </c>
      <c r="J185" t="s">
        <v>15</v>
      </c>
      <c r="K185" t="s">
        <v>466</v>
      </c>
      <c r="L185" t="s">
        <v>471</v>
      </c>
      <c r="M185" t="s">
        <v>11</v>
      </c>
      <c r="N185" t="s">
        <v>12</v>
      </c>
      <c r="O185" t="s">
        <v>40</v>
      </c>
      <c r="U185" t="str" cm="1">
        <f t="array" ref="U185">_xlfn.TEXTJOIN(",", TRUE, IF(A185:S185&lt;&gt;"", A185:S185, ""))</f>
        <v>insert into MENS_3000M_SC_SEMIS_2022 (PLACE,NAME,YEAR,TEAM,TIME,TIME_DETAIL,QUALIFIER,"HEAT(PL)") values (10,'Matthew WILKINSON','JR','Minnesota ','8:30.52',null,'Q','2 (4)');</v>
      </c>
    </row>
    <row r="186" spans="1:21" x14ac:dyDescent="0.3">
      <c r="A186" t="s">
        <v>5228</v>
      </c>
      <c r="B186" t="s">
        <v>0</v>
      </c>
      <c r="C186" t="s">
        <v>1</v>
      </c>
      <c r="D186" t="s">
        <v>2</v>
      </c>
      <c r="E186" t="s">
        <v>3</v>
      </c>
      <c r="F186" t="s">
        <v>4</v>
      </c>
      <c r="G186" t="s">
        <v>6</v>
      </c>
      <c r="H186" t="s">
        <v>4025</v>
      </c>
      <c r="I186" t="s">
        <v>472</v>
      </c>
      <c r="J186" t="s">
        <v>24</v>
      </c>
      <c r="K186" t="s">
        <v>473</v>
      </c>
      <c r="L186" t="s">
        <v>474</v>
      </c>
      <c r="M186" t="s">
        <v>11</v>
      </c>
      <c r="N186" t="s">
        <v>31</v>
      </c>
      <c r="O186" t="s">
        <v>91</v>
      </c>
      <c r="U186" t="str" cm="1">
        <f t="array" ref="U186">_xlfn.TEXTJOIN(",", TRUE, IF(A186:S186&lt;&gt;"", A186:S186, ""))</f>
        <v>insert into MENS_3000M_SC_SEMIS_2022 (PLACE,NAME,YEAR,TEAM,TIME,TIME_DETAIL,QUALIFIER,"HEAT(PL)") values (11,'Colton JOHNSEN','SR','Washington St. ','8:31.64',null,'q','1 (7)');</v>
      </c>
    </row>
    <row r="187" spans="1:21" x14ac:dyDescent="0.3">
      <c r="A187" t="s">
        <v>5228</v>
      </c>
      <c r="B187" t="s">
        <v>0</v>
      </c>
      <c r="C187" t="s">
        <v>1</v>
      </c>
      <c r="D187" t="s">
        <v>2</v>
      </c>
      <c r="E187" t="s">
        <v>3</v>
      </c>
      <c r="F187" t="s">
        <v>4</v>
      </c>
      <c r="G187" t="s">
        <v>6</v>
      </c>
      <c r="H187" t="s">
        <v>4026</v>
      </c>
      <c r="I187" t="s">
        <v>475</v>
      </c>
      <c r="J187" t="s">
        <v>24</v>
      </c>
      <c r="K187" t="s">
        <v>476</v>
      </c>
      <c r="L187" t="s">
        <v>477</v>
      </c>
      <c r="M187" t="s">
        <v>11</v>
      </c>
      <c r="N187" t="s">
        <v>12</v>
      </c>
      <c r="O187" t="s">
        <v>48</v>
      </c>
      <c r="U187" t="str" cm="1">
        <f t="array" ref="U187">_xlfn.TEXTJOIN(",", TRUE, IF(A187:S187&lt;&gt;"", A187:S187, ""))</f>
        <v>insert into MENS_3000M_SC_SEMIS_2022 (PLACE,NAME,YEAR,TEAM,TIME,TIME_DETAIL,QUALIFIER,"HEAT(PL)") values (12,'Bennett PASCOE','SR','Arkansas State ','8:34.93',null,'Q','2 (5)');</v>
      </c>
    </row>
    <row r="188" spans="1:21" x14ac:dyDescent="0.3">
      <c r="A188" t="s">
        <v>5228</v>
      </c>
      <c r="B188" t="s">
        <v>0</v>
      </c>
      <c r="C188" t="s">
        <v>1</v>
      </c>
      <c r="D188" t="s">
        <v>2</v>
      </c>
      <c r="E188" t="s">
        <v>3</v>
      </c>
      <c r="F188" t="s">
        <v>4</v>
      </c>
      <c r="G188" t="s">
        <v>6</v>
      </c>
      <c r="H188" t="s">
        <v>4039</v>
      </c>
      <c r="I188" t="s">
        <v>478</v>
      </c>
      <c r="J188" t="s">
        <v>24</v>
      </c>
      <c r="K188" t="s">
        <v>479</v>
      </c>
      <c r="L188" t="s">
        <v>480</v>
      </c>
      <c r="M188" t="s">
        <v>11</v>
      </c>
      <c r="N188" t="s">
        <v>11</v>
      </c>
      <c r="O188" t="s">
        <v>95</v>
      </c>
      <c r="U188" t="str" cm="1">
        <f t="array" ref="U188">_xlfn.TEXTJOIN(",", TRUE, IF(A188:S188&lt;&gt;"", A188:S188, ""))</f>
        <v>insert into MENS_3000M_SC_SEMIS_2022 (PLACE,NAME,YEAR,TEAM,TIME,TIME_DETAIL,QUALIFIER,"HEAT(PL)") values (13,'Ben FLEMING','SR','Virginia Tech ','8:37.79',null,null,'1 (8)');</v>
      </c>
    </row>
    <row r="189" spans="1:21" x14ac:dyDescent="0.3">
      <c r="A189" t="s">
        <v>5228</v>
      </c>
      <c r="B189" t="s">
        <v>0</v>
      </c>
      <c r="C189" t="s">
        <v>1</v>
      </c>
      <c r="D189" t="s">
        <v>2</v>
      </c>
      <c r="E189" t="s">
        <v>3</v>
      </c>
      <c r="F189" t="s">
        <v>4</v>
      </c>
      <c r="G189" t="s">
        <v>6</v>
      </c>
      <c r="H189" t="s">
        <v>4027</v>
      </c>
      <c r="I189" t="s">
        <v>481</v>
      </c>
      <c r="J189" t="s">
        <v>34</v>
      </c>
      <c r="K189" t="s">
        <v>482</v>
      </c>
      <c r="L189" t="s">
        <v>483</v>
      </c>
      <c r="M189" t="s">
        <v>11</v>
      </c>
      <c r="N189" t="s">
        <v>11</v>
      </c>
      <c r="O189" t="s">
        <v>52</v>
      </c>
      <c r="U189" t="str" cm="1">
        <f t="array" ref="U189">_xlfn.TEXTJOIN(",", TRUE, IF(A189:S189&lt;&gt;"", A189:S189, ""))</f>
        <v>insert into MENS_3000M_SC_SEMIS_2022 (PLACE,NAME,YEAR,TEAM,TIME,TIME_DETAIL,QUALIFIER,"HEAT(PL)") values (14,'Yasin SADO','FR','Virginia ','8:41.63',null,null,'2 (6)');</v>
      </c>
    </row>
    <row r="190" spans="1:21" x14ac:dyDescent="0.3">
      <c r="A190" t="s">
        <v>5228</v>
      </c>
      <c r="B190" t="s">
        <v>0</v>
      </c>
      <c r="C190" t="s">
        <v>1</v>
      </c>
      <c r="D190" t="s">
        <v>2</v>
      </c>
      <c r="E190" t="s">
        <v>3</v>
      </c>
      <c r="F190" t="s">
        <v>4</v>
      </c>
      <c r="G190" t="s">
        <v>6</v>
      </c>
      <c r="H190" t="s">
        <v>4028</v>
      </c>
      <c r="I190" t="s">
        <v>484</v>
      </c>
      <c r="J190" t="s">
        <v>24</v>
      </c>
      <c r="K190" t="s">
        <v>485</v>
      </c>
      <c r="L190" t="s">
        <v>486</v>
      </c>
      <c r="M190" t="s">
        <v>11</v>
      </c>
      <c r="N190" t="s">
        <v>11</v>
      </c>
      <c r="O190" t="s">
        <v>438</v>
      </c>
      <c r="U190" t="str" cm="1">
        <f t="array" ref="U190">_xlfn.TEXTJOIN(",", TRUE, IF(A190:S190&lt;&gt;"", A190:S190, ""))</f>
        <v>insert into MENS_3000M_SC_SEMIS_2022 (PLACE,NAME,YEAR,TEAM,TIME,TIME_DETAIL,QUALIFIER,"HEAT(PL)") values (15,'Alexander KORCZYNSKI','SR','Northeastern ','8:43.00',null,null,'1 (9)');</v>
      </c>
    </row>
    <row r="191" spans="1:21" x14ac:dyDescent="0.3">
      <c r="A191" t="s">
        <v>5228</v>
      </c>
      <c r="B191" t="s">
        <v>0</v>
      </c>
      <c r="C191" t="s">
        <v>1</v>
      </c>
      <c r="D191" t="s">
        <v>2</v>
      </c>
      <c r="E191" t="s">
        <v>3</v>
      </c>
      <c r="F191" t="s">
        <v>4</v>
      </c>
      <c r="G191" t="s">
        <v>6</v>
      </c>
      <c r="H191" t="s">
        <v>4029</v>
      </c>
      <c r="I191" t="s">
        <v>487</v>
      </c>
      <c r="J191" t="s">
        <v>8</v>
      </c>
      <c r="K191" t="s">
        <v>488</v>
      </c>
      <c r="L191" t="s">
        <v>489</v>
      </c>
      <c r="M191" t="s">
        <v>11</v>
      </c>
      <c r="N191" t="s">
        <v>11</v>
      </c>
      <c r="O191" t="s">
        <v>442</v>
      </c>
      <c r="U191" t="str" cm="1">
        <f t="array" ref="U191">_xlfn.TEXTJOIN(",", TRUE, IF(A191:S191&lt;&gt;"", A191:S191, ""))</f>
        <v>insert into MENS_3000M_SC_SEMIS_2022 (PLACE,NAME,YEAR,TEAM,TIME,TIME_DETAIL,QUALIFIER,"HEAT(PL)") values (16,'Carson WILLIAMS','SO','Furman ','8:44.27',null,null,'1 (10)');</v>
      </c>
    </row>
    <row r="192" spans="1:21" x14ac:dyDescent="0.3">
      <c r="A192" t="s">
        <v>5228</v>
      </c>
      <c r="B192" t="s">
        <v>0</v>
      </c>
      <c r="C192" t="s">
        <v>1</v>
      </c>
      <c r="D192" t="s">
        <v>2</v>
      </c>
      <c r="E192" t="s">
        <v>3</v>
      </c>
      <c r="F192" t="s">
        <v>4</v>
      </c>
      <c r="G192" t="s">
        <v>6</v>
      </c>
      <c r="H192" t="s">
        <v>4030</v>
      </c>
      <c r="I192" t="s">
        <v>490</v>
      </c>
      <c r="J192" t="s">
        <v>34</v>
      </c>
      <c r="K192" t="s">
        <v>491</v>
      </c>
      <c r="L192" t="s">
        <v>492</v>
      </c>
      <c r="M192" t="s">
        <v>11</v>
      </c>
      <c r="N192" t="s">
        <v>11</v>
      </c>
      <c r="O192" t="s">
        <v>63</v>
      </c>
      <c r="U192" t="str" cm="1">
        <f t="array" ref="U192">_xlfn.TEXTJOIN(",", TRUE, IF(A192:S192&lt;&gt;"", A192:S192, ""))</f>
        <v>insert into MENS_3000M_SC_SEMIS_2022 (PLACE,NAME,YEAR,TEAM,TIME,TIME_DETAIL,QUALIFIER,"HEAT(PL)") values (17,'Adam BUNKER','FR','Utah Valley ','8:44.67',null,null,'2 (7)');</v>
      </c>
    </row>
    <row r="193" spans="1:21" x14ac:dyDescent="0.3">
      <c r="A193" t="s">
        <v>5228</v>
      </c>
      <c r="B193" t="s">
        <v>0</v>
      </c>
      <c r="C193" t="s">
        <v>1</v>
      </c>
      <c r="D193" t="s">
        <v>2</v>
      </c>
      <c r="E193" t="s">
        <v>3</v>
      </c>
      <c r="F193" t="s">
        <v>4</v>
      </c>
      <c r="G193" t="s">
        <v>6</v>
      </c>
      <c r="H193" t="s">
        <v>4031</v>
      </c>
      <c r="I193" t="s">
        <v>493</v>
      </c>
      <c r="J193" t="s">
        <v>34</v>
      </c>
      <c r="K193" t="s">
        <v>456</v>
      </c>
      <c r="L193" t="s">
        <v>494</v>
      </c>
      <c r="M193" t="s">
        <v>11</v>
      </c>
      <c r="N193" t="s">
        <v>11</v>
      </c>
      <c r="O193" t="s">
        <v>71</v>
      </c>
      <c r="U193" t="str" cm="1">
        <f t="array" ref="U193">_xlfn.TEXTJOIN(",", TRUE, IF(A193:S193&lt;&gt;"", A193:S193, ""))</f>
        <v>insert into MENS_3000M_SC_SEMIS_2022 (PLACE,NAME,YEAR,TEAM,TIME,TIME_DETAIL,QUALIFIER,"HEAT(PL)") values (18,'Ahmed KADRI','FR','Eastern Kentucky ','8:45.69',null,null,'2 (8)');</v>
      </c>
    </row>
    <row r="194" spans="1:21" x14ac:dyDescent="0.3">
      <c r="A194" t="s">
        <v>5228</v>
      </c>
      <c r="B194" t="s">
        <v>0</v>
      </c>
      <c r="C194" t="s">
        <v>1</v>
      </c>
      <c r="D194" t="s">
        <v>2</v>
      </c>
      <c r="E194" t="s">
        <v>3</v>
      </c>
      <c r="F194" t="s">
        <v>4</v>
      </c>
      <c r="G194" t="s">
        <v>6</v>
      </c>
      <c r="H194" t="s">
        <v>4032</v>
      </c>
      <c r="I194" t="s">
        <v>495</v>
      </c>
      <c r="J194" t="s">
        <v>24</v>
      </c>
      <c r="K194" t="s">
        <v>236</v>
      </c>
      <c r="L194" t="s">
        <v>496</v>
      </c>
      <c r="M194" t="s">
        <v>11</v>
      </c>
      <c r="N194" t="s">
        <v>11</v>
      </c>
      <c r="O194" t="s">
        <v>446</v>
      </c>
      <c r="U194" t="str" cm="1">
        <f t="array" ref="U194">_xlfn.TEXTJOIN(",", TRUE, IF(A194:S194&lt;&gt;"", A194:S194, ""))</f>
        <v>insert into MENS_3000M_SC_SEMIS_2022 (PLACE,NAME,YEAR,TEAM,TIME,TIME_DETAIL,QUALIFIER,"HEAT(PL)") values (19,'Garrett MARSING','SR','BYU ','8:45.71',null,null,'1 (11)');</v>
      </c>
    </row>
    <row r="195" spans="1:21" x14ac:dyDescent="0.3">
      <c r="A195" t="s">
        <v>5228</v>
      </c>
      <c r="B195" t="s">
        <v>0</v>
      </c>
      <c r="C195" t="s">
        <v>1</v>
      </c>
      <c r="D195" t="s">
        <v>2</v>
      </c>
      <c r="E195" t="s">
        <v>3</v>
      </c>
      <c r="F195" t="s">
        <v>4</v>
      </c>
      <c r="G195" t="s">
        <v>6</v>
      </c>
      <c r="H195" t="s">
        <v>4033</v>
      </c>
      <c r="I195" t="s">
        <v>497</v>
      </c>
      <c r="J195" t="s">
        <v>15</v>
      </c>
      <c r="K195" t="s">
        <v>479</v>
      </c>
      <c r="L195" t="s">
        <v>498</v>
      </c>
      <c r="M195" t="s">
        <v>11</v>
      </c>
      <c r="N195" t="s">
        <v>11</v>
      </c>
      <c r="O195" t="s">
        <v>418</v>
      </c>
      <c r="U195" t="str" cm="1">
        <f t="array" ref="U195">_xlfn.TEXTJOIN(",", TRUE, IF(A195:S195&lt;&gt;"", A195:S195, ""))</f>
        <v>insert into MENS_3000M_SC_SEMIS_2022 (PLACE,NAME,YEAR,TEAM,TIME,TIME_DETAIL,QUALIFIER,"HEAT(PL)") values (20,'Benjamin NIBBELINK','JR','Virginia Tech ','8:46.25',null,null,'2 (9)');</v>
      </c>
    </row>
    <row r="196" spans="1:21" x14ac:dyDescent="0.3">
      <c r="A196" t="s">
        <v>5228</v>
      </c>
      <c r="B196" t="s">
        <v>0</v>
      </c>
      <c r="C196" t="s">
        <v>1</v>
      </c>
      <c r="D196" t="s">
        <v>2</v>
      </c>
      <c r="E196" t="s">
        <v>3</v>
      </c>
      <c r="F196" t="s">
        <v>4</v>
      </c>
      <c r="G196" t="s">
        <v>6</v>
      </c>
      <c r="H196" t="s">
        <v>4034</v>
      </c>
      <c r="I196" t="s">
        <v>499</v>
      </c>
      <c r="J196" t="s">
        <v>24</v>
      </c>
      <c r="K196" t="s">
        <v>205</v>
      </c>
      <c r="L196" t="s">
        <v>500</v>
      </c>
      <c r="M196" t="s">
        <v>11</v>
      </c>
      <c r="N196" t="s">
        <v>11</v>
      </c>
      <c r="O196" t="s">
        <v>501</v>
      </c>
      <c r="U196" t="str" cm="1">
        <f t="array" ref="U196">_xlfn.TEXTJOIN(",", TRUE, IF(A196:S196&lt;&gt;"", A196:S196, ""))</f>
        <v>insert into MENS_3000M_SC_SEMIS_2022 (PLACE,NAME,YEAR,TEAM,TIME,TIME_DETAIL,QUALIFIER,"HEAT(PL)") values (21,'Christian HUBAKER','SR','Michigan ','8:48.91',null,null,'1 (12)');</v>
      </c>
    </row>
    <row r="197" spans="1:21" x14ac:dyDescent="0.3">
      <c r="A197" t="s">
        <v>5228</v>
      </c>
      <c r="B197" t="s">
        <v>0</v>
      </c>
      <c r="C197" t="s">
        <v>1</v>
      </c>
      <c r="D197" t="s">
        <v>2</v>
      </c>
      <c r="E197" t="s">
        <v>3</v>
      </c>
      <c r="F197" t="s">
        <v>4</v>
      </c>
      <c r="G197" t="s">
        <v>6</v>
      </c>
      <c r="H197" t="s">
        <v>4035</v>
      </c>
      <c r="I197" t="s">
        <v>502</v>
      </c>
      <c r="J197" t="s">
        <v>34</v>
      </c>
      <c r="K197" t="s">
        <v>503</v>
      </c>
      <c r="L197" t="s">
        <v>504</v>
      </c>
      <c r="M197" t="s">
        <v>11</v>
      </c>
      <c r="N197" t="s">
        <v>11</v>
      </c>
      <c r="O197" t="s">
        <v>425</v>
      </c>
      <c r="U197" t="str" cm="1">
        <f t="array" ref="U197">_xlfn.TEXTJOIN(",", TRUE, IF(A197:S197&lt;&gt;"", A197:S197, ""))</f>
        <v>insert into MENS_3000M_SC_SEMIS_2022 (PLACE,NAME,YEAR,TEAM,TIME,TIME_DETAIL,QUALIFIER,"HEAT(PL)") values (22,'Bryce LENTZ','FR','Air Force ','8:52.33',null,null,'2 (10)');</v>
      </c>
    </row>
    <row r="198" spans="1:21" x14ac:dyDescent="0.3">
      <c r="A198" t="s">
        <v>5228</v>
      </c>
      <c r="B198" t="s">
        <v>0</v>
      </c>
      <c r="C198" t="s">
        <v>1</v>
      </c>
      <c r="D198" t="s">
        <v>2</v>
      </c>
      <c r="E198" t="s">
        <v>3</v>
      </c>
      <c r="F198" t="s">
        <v>4</v>
      </c>
      <c r="G198" t="s">
        <v>6</v>
      </c>
      <c r="H198" t="s">
        <v>4036</v>
      </c>
      <c r="I198" t="s">
        <v>505</v>
      </c>
      <c r="J198" t="s">
        <v>15</v>
      </c>
      <c r="K198" t="s">
        <v>244</v>
      </c>
      <c r="L198" t="s">
        <v>506</v>
      </c>
      <c r="M198" t="s">
        <v>11</v>
      </c>
      <c r="N198" t="s">
        <v>11</v>
      </c>
      <c r="O198" t="s">
        <v>429</v>
      </c>
      <c r="U198" t="str" cm="1">
        <f t="array" ref="U198">_xlfn.TEXTJOIN(",", TRUE, IF(A198:S198&lt;&gt;"", A198:S198, ""))</f>
        <v>insert into MENS_3000M_SC_SEMIS_2022 (PLACE,NAME,YEAR,TEAM,TIME,TIME_DETAIL,QUALIFIER,"HEAT(PL)") values (23,'Tom SEITZER','JR','Notre Dame ','8:54.43',null,null,'2 (11)');</v>
      </c>
    </row>
    <row r="199" spans="1:21" x14ac:dyDescent="0.3">
      <c r="A199" t="s">
        <v>5228</v>
      </c>
      <c r="B199" t="s">
        <v>0</v>
      </c>
      <c r="C199" t="s">
        <v>1</v>
      </c>
      <c r="D199" t="s">
        <v>2</v>
      </c>
      <c r="E199" t="s">
        <v>3</v>
      </c>
      <c r="F199" t="s">
        <v>4</v>
      </c>
      <c r="G199" t="s">
        <v>6</v>
      </c>
      <c r="H199" t="s">
        <v>4037</v>
      </c>
      <c r="I199" t="s">
        <v>507</v>
      </c>
      <c r="J199" t="s">
        <v>24</v>
      </c>
      <c r="K199" t="s">
        <v>508</v>
      </c>
      <c r="L199" t="s">
        <v>509</v>
      </c>
      <c r="M199" t="s">
        <v>11</v>
      </c>
      <c r="N199" t="s">
        <v>11</v>
      </c>
      <c r="O199" t="s">
        <v>435</v>
      </c>
      <c r="U199" t="str" cm="1">
        <f t="array" ref="U199">_xlfn.TEXTJOIN(",", TRUE, IF(A199:S199&lt;&gt;"", A199:S199, ""))</f>
        <v>insert into MENS_3000M_SC_SEMIS_2022 (PLACE,NAME,YEAR,TEAM,TIME,TIME_DETAIL,QUALIFIER,"HEAT(PL)") values (24,'Ben GARNER','SR','Samford ','8:55.49',null,null,'2 (12)');</v>
      </c>
    </row>
    <row r="200" spans="1:21" x14ac:dyDescent="0.3">
      <c r="U200" t="str" cm="1">
        <f t="array" ref="U200">_xlfn.TEXTJOIN(",", TRUE, IF(A200:S200&lt;&gt;"", A200:S200, ""))</f>
        <v/>
      </c>
    </row>
    <row r="201" spans="1:21" x14ac:dyDescent="0.3">
      <c r="A201" t="s">
        <v>5229</v>
      </c>
      <c r="B201" t="s">
        <v>0</v>
      </c>
      <c r="C201" t="s">
        <v>2</v>
      </c>
      <c r="D201" t="s">
        <v>3</v>
      </c>
      <c r="E201" t="s">
        <v>4</v>
      </c>
      <c r="F201" t="s">
        <v>5</v>
      </c>
      <c r="G201" t="s">
        <v>6</v>
      </c>
      <c r="H201" t="s">
        <v>4016</v>
      </c>
      <c r="I201" t="s">
        <v>510</v>
      </c>
      <c r="J201" t="s">
        <v>510</v>
      </c>
      <c r="K201" t="s">
        <v>511</v>
      </c>
      <c r="L201" t="s">
        <v>11</v>
      </c>
      <c r="M201" t="s">
        <v>11</v>
      </c>
      <c r="N201" t="s">
        <v>12</v>
      </c>
      <c r="O201" t="s">
        <v>18</v>
      </c>
      <c r="U201" t="str" cm="1">
        <f t="array" ref="U201">_xlfn.TEXTJOIN(",", TRUE, IF(A201:S201&lt;&gt;"", A201:S201, ""))</f>
        <v>insert into MENS_4x1_SEMIS_2022 (PLACE,NAME,TEAM,TIME,TIME_DETAIL,REACTION_TIME,QUALIFIER,"HEAT(PL)") values (1,'HOUSTON','HOUSTON','38.66',null,null,'Q','2 (1)');</v>
      </c>
    </row>
    <row r="202" spans="1:21" x14ac:dyDescent="0.3">
      <c r="A202" t="s">
        <v>5229</v>
      </c>
      <c r="B202" t="s">
        <v>0</v>
      </c>
      <c r="C202" t="s">
        <v>2</v>
      </c>
      <c r="D202" t="s">
        <v>3</v>
      </c>
      <c r="E202" t="s">
        <v>4</v>
      </c>
      <c r="F202" t="s">
        <v>5</v>
      </c>
      <c r="G202" t="s">
        <v>6</v>
      </c>
      <c r="H202" t="s">
        <v>4017</v>
      </c>
      <c r="I202" t="s">
        <v>512</v>
      </c>
      <c r="J202" t="s">
        <v>512</v>
      </c>
      <c r="K202" t="s">
        <v>513</v>
      </c>
      <c r="L202" t="s">
        <v>11</v>
      </c>
      <c r="M202" t="s">
        <v>11</v>
      </c>
      <c r="N202" t="s">
        <v>12</v>
      </c>
      <c r="O202" t="s">
        <v>27</v>
      </c>
      <c r="U202" t="str" cm="1">
        <f t="array" ref="U202">_xlfn.TEXTJOIN(",", TRUE, IF(A202:S202&lt;&gt;"", A202:S202, ""))</f>
        <v>insert into MENS_4x1_SEMIS_2022 (PLACE,NAME,TEAM,TIME,TIME_DETAIL,REACTION_TIME,QUALIFIER,"HEAT(PL)") values (2,'TENNESSEE','TENNESSEE','38.80',null,null,'Q','2 (2)');</v>
      </c>
    </row>
    <row r="203" spans="1:21" x14ac:dyDescent="0.3">
      <c r="A203" t="s">
        <v>5229</v>
      </c>
      <c r="B203" t="s">
        <v>0</v>
      </c>
      <c r="C203" t="s">
        <v>2</v>
      </c>
      <c r="D203" t="s">
        <v>3</v>
      </c>
      <c r="E203" t="s">
        <v>4</v>
      </c>
      <c r="F203" t="s">
        <v>5</v>
      </c>
      <c r="G203" t="s">
        <v>6</v>
      </c>
      <c r="H203" t="s">
        <v>4018</v>
      </c>
      <c r="I203" t="s">
        <v>514</v>
      </c>
      <c r="J203" t="s">
        <v>514</v>
      </c>
      <c r="K203" t="s">
        <v>515</v>
      </c>
      <c r="L203" t="s">
        <v>11</v>
      </c>
      <c r="M203" t="s">
        <v>11</v>
      </c>
      <c r="N203" t="s">
        <v>12</v>
      </c>
      <c r="O203" t="s">
        <v>36</v>
      </c>
      <c r="U203" t="str" cm="1">
        <f t="array" ref="U203">_xlfn.TEXTJOIN(",", TRUE, IF(A203:S203&lt;&gt;"", A203:S203, ""))</f>
        <v>insert into MENS_4x1_SEMIS_2022 (PLACE,NAME,TEAM,TIME,TIME_DETAIL,REACTION_TIME,QUALIFIER,"HEAT(PL)") values (3,'USC','USC','38.83',null,null,'Q','3 (1)');</v>
      </c>
    </row>
    <row r="204" spans="1:21" x14ac:dyDescent="0.3">
      <c r="A204" t="s">
        <v>5229</v>
      </c>
      <c r="B204" t="s">
        <v>0</v>
      </c>
      <c r="C204" t="s">
        <v>2</v>
      </c>
      <c r="D204" t="s">
        <v>3</v>
      </c>
      <c r="E204" t="s">
        <v>4</v>
      </c>
      <c r="F204" t="s">
        <v>5</v>
      </c>
      <c r="G204" t="s">
        <v>6</v>
      </c>
      <c r="H204" t="s">
        <v>4019</v>
      </c>
      <c r="I204" t="s">
        <v>516</v>
      </c>
      <c r="J204" t="s">
        <v>516</v>
      </c>
      <c r="K204" t="s">
        <v>517</v>
      </c>
      <c r="L204" t="s">
        <v>11</v>
      </c>
      <c r="M204" t="s">
        <v>11</v>
      </c>
      <c r="N204" t="s">
        <v>31</v>
      </c>
      <c r="O204" t="s">
        <v>32</v>
      </c>
      <c r="U204" t="str" cm="1">
        <f t="array" ref="U204">_xlfn.TEXTJOIN(",", TRUE, IF(A204:S204&lt;&gt;"", A204:S204, ""))</f>
        <v>insert into MENS_4x1_SEMIS_2022 (PLACE,NAME,TEAM,TIME,TIME_DETAIL,REACTION_TIME,QUALIFIER,"HEAT(PL)") values (4,'TEXAS','TEXAS','38.91',null,null,'q','2 (3)');</v>
      </c>
    </row>
    <row r="205" spans="1:21" x14ac:dyDescent="0.3">
      <c r="A205" t="s">
        <v>5229</v>
      </c>
      <c r="B205" t="s">
        <v>0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4020</v>
      </c>
      <c r="I205" t="s">
        <v>518</v>
      </c>
      <c r="J205" t="s">
        <v>518</v>
      </c>
      <c r="K205" t="s">
        <v>519</v>
      </c>
      <c r="L205" t="s">
        <v>11</v>
      </c>
      <c r="M205" t="s">
        <v>11</v>
      </c>
      <c r="N205" t="s">
        <v>12</v>
      </c>
      <c r="O205" t="s">
        <v>13</v>
      </c>
      <c r="U205" t="str" cm="1">
        <f t="array" ref="U205">_xlfn.TEXTJOIN(",", TRUE, IF(A205:S205&lt;&gt;"", A205:S205, ""))</f>
        <v>insert into MENS_4x1_SEMIS_2022 (PLACE,NAME,TEAM,TIME,TIME_DETAIL,REACTION_TIME,QUALIFIER,"HEAT(PL)") values (5,'FLORIDA','FLORIDA','38.94',null,null,'Q','1 (1)');</v>
      </c>
    </row>
    <row r="206" spans="1:21" x14ac:dyDescent="0.3">
      <c r="A206" t="s">
        <v>5229</v>
      </c>
      <c r="B206" t="s">
        <v>0</v>
      </c>
      <c r="C206" t="s">
        <v>2</v>
      </c>
      <c r="D206" t="s">
        <v>3</v>
      </c>
      <c r="E206" t="s">
        <v>4</v>
      </c>
      <c r="F206" t="s">
        <v>5</v>
      </c>
      <c r="G206" t="s">
        <v>6</v>
      </c>
      <c r="H206" t="s">
        <v>4038</v>
      </c>
      <c r="I206" t="s">
        <v>520</v>
      </c>
      <c r="J206" t="s">
        <v>520</v>
      </c>
      <c r="K206" t="s">
        <v>521</v>
      </c>
      <c r="L206" t="s">
        <v>11</v>
      </c>
      <c r="M206" t="s">
        <v>11</v>
      </c>
      <c r="N206" t="s">
        <v>12</v>
      </c>
      <c r="O206" t="s">
        <v>22</v>
      </c>
      <c r="U206" t="str" cm="1">
        <f t="array" ref="U206">_xlfn.TEXTJOIN(",", TRUE, IF(A206:S206&lt;&gt;"", A206:S206, ""))</f>
        <v>insert into MENS_4x1_SEMIS_2022 (PLACE,NAME,TEAM,TIME,TIME_DETAIL,REACTION_TIME,QUALIFIER,"HEAT(PL)") values (6,'TCU','TCU','38.95',null,null,'Q','1 (2)');</v>
      </c>
    </row>
    <row r="207" spans="1:21" x14ac:dyDescent="0.3">
      <c r="A207" t="s">
        <v>5229</v>
      </c>
      <c r="B207" t="s">
        <v>0</v>
      </c>
      <c r="C207" t="s">
        <v>2</v>
      </c>
      <c r="D207" t="s">
        <v>3</v>
      </c>
      <c r="E207" t="s">
        <v>4</v>
      </c>
      <c r="F207" t="s">
        <v>5</v>
      </c>
      <c r="G207" t="s">
        <v>6</v>
      </c>
      <c r="H207" t="s">
        <v>4021</v>
      </c>
      <c r="I207" t="s">
        <v>522</v>
      </c>
      <c r="J207" t="s">
        <v>522</v>
      </c>
      <c r="K207" t="s">
        <v>523</v>
      </c>
      <c r="L207" t="s">
        <v>11</v>
      </c>
      <c r="M207" t="s">
        <v>11</v>
      </c>
      <c r="N207" t="s">
        <v>31</v>
      </c>
      <c r="O207" t="s">
        <v>40</v>
      </c>
      <c r="U207" t="str" cm="1">
        <f t="array" ref="U207">_xlfn.TEXTJOIN(",", TRUE, IF(A207:S207&lt;&gt;"", A207:S207, ""))</f>
        <v>insert into MENS_4x1_SEMIS_2022 (PLACE,NAME,TEAM,TIME,TIME_DETAIL,REACTION_TIME,QUALIFIER,"HEAT(PL)") values (7,'N. CAROLINA A&amp;T','N. CAROLINA A&amp;T','38.98',null,null,'q','2 (4)');</v>
      </c>
    </row>
    <row r="208" spans="1:21" x14ac:dyDescent="0.3">
      <c r="A208" t="s">
        <v>5229</v>
      </c>
      <c r="B208" t="s">
        <v>0</v>
      </c>
      <c r="C208" t="s">
        <v>2</v>
      </c>
      <c r="D208" t="s">
        <v>3</v>
      </c>
      <c r="E208" t="s">
        <v>4</v>
      </c>
      <c r="F208" t="s">
        <v>5</v>
      </c>
      <c r="G208" t="s">
        <v>6</v>
      </c>
      <c r="H208" t="s">
        <v>4022</v>
      </c>
      <c r="I208" t="s">
        <v>524</v>
      </c>
      <c r="J208" t="s">
        <v>524</v>
      </c>
      <c r="K208" t="s">
        <v>525</v>
      </c>
      <c r="L208" t="s">
        <v>526</v>
      </c>
      <c r="M208" t="s">
        <v>11</v>
      </c>
      <c r="N208" t="s">
        <v>12</v>
      </c>
      <c r="O208" t="s">
        <v>67</v>
      </c>
      <c r="U208" t="str" cm="1">
        <f t="array" ref="U208">_xlfn.TEXTJOIN(",", TRUE, IF(A208:S208&lt;&gt;"", A208:S208, ""))</f>
        <v>insert into MENS_4x1_SEMIS_2022 (PLACE,NAME,TEAM,TIME,TIME_DETAIL,REACTION_TIME,QUALIFIER,"HEAT(PL)") values (8,'BAYLOR','BAYLOR','38.99','38.981',null,'Q','3 (2)');</v>
      </c>
    </row>
    <row r="209" spans="1:21" x14ac:dyDescent="0.3">
      <c r="A209" t="s">
        <v>5229</v>
      </c>
      <c r="B209" t="s">
        <v>0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4023</v>
      </c>
      <c r="I209" t="s">
        <v>527</v>
      </c>
      <c r="J209" t="s">
        <v>527</v>
      </c>
      <c r="K209" t="s">
        <v>525</v>
      </c>
      <c r="L209" t="s">
        <v>528</v>
      </c>
      <c r="M209" t="s">
        <v>11</v>
      </c>
      <c r="N209" t="s">
        <v>31</v>
      </c>
      <c r="O209" t="s">
        <v>76</v>
      </c>
      <c r="U209" t="str" cm="1">
        <f t="array" ref="U209">_xlfn.TEXTJOIN(",", TRUE, IF(A209:S209&lt;&gt;"", A209:S209, ""))</f>
        <v>insert into MENS_4x1_SEMIS_2022 (PLACE,NAME,TEAM,TIME,TIME_DETAIL,REACTION_TIME,QUALIFIER,"HEAT(PL)") values (9,'CLEMSON','CLEMSON','38.99','38.984',null,'q','3 (3)');</v>
      </c>
    </row>
    <row r="210" spans="1:21" x14ac:dyDescent="0.3">
      <c r="A210" t="s">
        <v>5229</v>
      </c>
      <c r="B210" t="s">
        <v>0</v>
      </c>
      <c r="C210" t="s">
        <v>2</v>
      </c>
      <c r="D210" t="s">
        <v>3</v>
      </c>
      <c r="E210" t="s">
        <v>4</v>
      </c>
      <c r="F210" t="s">
        <v>5</v>
      </c>
      <c r="G210" t="s">
        <v>6</v>
      </c>
      <c r="H210" t="s">
        <v>4024</v>
      </c>
      <c r="I210" t="s">
        <v>529</v>
      </c>
      <c r="J210" t="s">
        <v>529</v>
      </c>
      <c r="K210" t="s">
        <v>525</v>
      </c>
      <c r="L210" t="s">
        <v>530</v>
      </c>
      <c r="M210" t="s">
        <v>11</v>
      </c>
      <c r="N210" t="s">
        <v>11</v>
      </c>
      <c r="O210" t="s">
        <v>44</v>
      </c>
      <c r="U210" t="str" cm="1">
        <f t="array" ref="U210">_xlfn.TEXTJOIN(",", TRUE, IF(A210:S210&lt;&gt;"", A210:S210, ""))</f>
        <v>insert into MENS_4x1_SEMIS_2022 (PLACE,NAME,TEAM,TIME,TIME_DETAIL,REACTION_TIME,QUALIFIER,"HEAT(PL)") values (10,'VIRGINIA TECH','VIRGINIA TECH','38.99','38.987',null,null,'1 (3)');</v>
      </c>
    </row>
    <row r="211" spans="1:21" x14ac:dyDescent="0.3">
      <c r="A211" t="s">
        <v>5229</v>
      </c>
      <c r="B211" t="s">
        <v>0</v>
      </c>
      <c r="C211" t="s">
        <v>2</v>
      </c>
      <c r="D211" t="s">
        <v>3</v>
      </c>
      <c r="E211" t="s">
        <v>4</v>
      </c>
      <c r="F211" t="s">
        <v>5</v>
      </c>
      <c r="G211" t="s">
        <v>6</v>
      </c>
      <c r="H211" t="s">
        <v>4025</v>
      </c>
      <c r="I211" t="s">
        <v>531</v>
      </c>
      <c r="J211" t="s">
        <v>531</v>
      </c>
      <c r="K211" t="s">
        <v>532</v>
      </c>
      <c r="L211" t="s">
        <v>11</v>
      </c>
      <c r="M211" t="s">
        <v>11</v>
      </c>
      <c r="N211" t="s">
        <v>11</v>
      </c>
      <c r="O211" t="s">
        <v>79</v>
      </c>
      <c r="U211" t="str" cm="1">
        <f t="array" ref="U211">_xlfn.TEXTJOIN(",", TRUE, IF(A211:S211&lt;&gt;"", A211:S211, ""))</f>
        <v>insert into MENS_4x1_SEMIS_2022 (PLACE,NAME,TEAM,TIME,TIME_DETAIL,REACTION_TIME,QUALIFIER,"HEAT(PL)") values (11,'OREGON','OREGON','39.00',null,null,null,'3 (4)');</v>
      </c>
    </row>
    <row r="212" spans="1:21" x14ac:dyDescent="0.3">
      <c r="A212" t="s">
        <v>5229</v>
      </c>
      <c r="B212" t="s">
        <v>0</v>
      </c>
      <c r="C212" t="s">
        <v>2</v>
      </c>
      <c r="D212" t="s">
        <v>3</v>
      </c>
      <c r="E212" t="s">
        <v>4</v>
      </c>
      <c r="F212" t="s">
        <v>5</v>
      </c>
      <c r="G212" t="s">
        <v>6</v>
      </c>
      <c r="H212" t="s">
        <v>4026</v>
      </c>
      <c r="I212" t="s">
        <v>533</v>
      </c>
      <c r="J212" t="s">
        <v>533</v>
      </c>
      <c r="K212" t="s">
        <v>534</v>
      </c>
      <c r="L212" t="s">
        <v>11</v>
      </c>
      <c r="M212" t="s">
        <v>11</v>
      </c>
      <c r="N212" t="s">
        <v>11</v>
      </c>
      <c r="O212" t="s">
        <v>57</v>
      </c>
      <c r="U212" t="str" cm="1">
        <f t="array" ref="U212">_xlfn.TEXTJOIN(",", TRUE, IF(A212:S212&lt;&gt;"", A212:S212, ""))</f>
        <v>insert into MENS_4x1_SEMIS_2022 (PLACE,NAME,TEAM,TIME,TIME_DETAIL,REACTION_TIME,QUALIFIER,"HEAT(PL)") values (12,'LIBERTY','LIBERTY','39.08',null,null,null,'1 (4)');</v>
      </c>
    </row>
    <row r="213" spans="1:21" x14ac:dyDescent="0.3">
      <c r="A213" t="s">
        <v>5229</v>
      </c>
      <c r="B213" t="s">
        <v>0</v>
      </c>
      <c r="C213" t="s">
        <v>2</v>
      </c>
      <c r="D213" t="s">
        <v>3</v>
      </c>
      <c r="E213" t="s">
        <v>4</v>
      </c>
      <c r="F213" t="s">
        <v>5</v>
      </c>
      <c r="G213" t="s">
        <v>6</v>
      </c>
      <c r="H213" t="s">
        <v>4039</v>
      </c>
      <c r="I213" t="s">
        <v>535</v>
      </c>
      <c r="J213" t="s">
        <v>535</v>
      </c>
      <c r="K213" t="s">
        <v>536</v>
      </c>
      <c r="L213" t="s">
        <v>11</v>
      </c>
      <c r="M213" t="s">
        <v>11</v>
      </c>
      <c r="N213" t="s">
        <v>11</v>
      </c>
      <c r="O213" t="s">
        <v>87</v>
      </c>
      <c r="U213" t="str" cm="1">
        <f t="array" ref="U213">_xlfn.TEXTJOIN(",", TRUE, IF(A213:S213&lt;&gt;"", A213:S213, ""))</f>
        <v>insert into MENS_4x1_SEMIS_2022 (PLACE,NAME,TEAM,TIME,TIME_DETAIL,REACTION_TIME,QUALIFIER,"HEAT(PL)") values (13,'FLORIDA STATE','FLORIDA STATE','39.09',null,null,null,'3 (5)');</v>
      </c>
    </row>
    <row r="214" spans="1:21" x14ac:dyDescent="0.3">
      <c r="A214" t="s">
        <v>5229</v>
      </c>
      <c r="B214" t="s">
        <v>0</v>
      </c>
      <c r="C214" t="s">
        <v>2</v>
      </c>
      <c r="D214" t="s">
        <v>3</v>
      </c>
      <c r="E214" t="s">
        <v>4</v>
      </c>
      <c r="F214" t="s">
        <v>5</v>
      </c>
      <c r="G214" t="s">
        <v>6</v>
      </c>
      <c r="H214" t="s">
        <v>4027</v>
      </c>
      <c r="I214" t="s">
        <v>537</v>
      </c>
      <c r="J214" t="s">
        <v>537</v>
      </c>
      <c r="K214" t="s">
        <v>538</v>
      </c>
      <c r="L214" t="s">
        <v>11</v>
      </c>
      <c r="M214" t="s">
        <v>11</v>
      </c>
      <c r="N214" t="s">
        <v>11</v>
      </c>
      <c r="O214" t="s">
        <v>99</v>
      </c>
      <c r="U214" t="str" cm="1">
        <f t="array" ref="U214">_xlfn.TEXTJOIN(",", TRUE, IF(A214:S214&lt;&gt;"", A214:S214, ""))</f>
        <v>insert into MENS_4x1_SEMIS_2022 (PLACE,NAME,TEAM,TIME,TIME_DETAIL,REACTION_TIME,QUALIFIER,"HEAT(PL)") values (14,'OHIO STATE','OHIO STATE','39.11',null,null,null,'3 (6)');</v>
      </c>
    </row>
    <row r="215" spans="1:21" x14ac:dyDescent="0.3">
      <c r="A215" t="s">
        <v>5229</v>
      </c>
      <c r="B215" t="s">
        <v>0</v>
      </c>
      <c r="C215" t="s">
        <v>2</v>
      </c>
      <c r="D215" t="s">
        <v>3</v>
      </c>
      <c r="E215" t="s">
        <v>4</v>
      </c>
      <c r="F215" t="s">
        <v>5</v>
      </c>
      <c r="G215" t="s">
        <v>6</v>
      </c>
      <c r="H215" t="s">
        <v>4028</v>
      </c>
      <c r="I215" t="s">
        <v>539</v>
      </c>
      <c r="J215" t="s">
        <v>539</v>
      </c>
      <c r="K215" t="s">
        <v>540</v>
      </c>
      <c r="L215" t="s">
        <v>11</v>
      </c>
      <c r="M215" t="s">
        <v>11</v>
      </c>
      <c r="N215" t="s">
        <v>11</v>
      </c>
      <c r="O215" t="s">
        <v>60</v>
      </c>
      <c r="U215" t="str" cm="1">
        <f t="array" ref="U215">_xlfn.TEXTJOIN(",", TRUE, IF(A215:S215&lt;&gt;"", A215:S215, ""))</f>
        <v>insert into MENS_4x1_SEMIS_2022 (PLACE,NAME,TEAM,TIME,TIME_DETAIL,REACTION_TIME,QUALIFIER,"HEAT(PL)") values (15,'OKLAHOMA','OKLAHOMA','39.21',null,null,null,'1 (5)');</v>
      </c>
    </row>
    <row r="216" spans="1:21" x14ac:dyDescent="0.3">
      <c r="A216" t="s">
        <v>5229</v>
      </c>
      <c r="B216" t="s">
        <v>0</v>
      </c>
      <c r="C216" t="s">
        <v>2</v>
      </c>
      <c r="D216" t="s">
        <v>3</v>
      </c>
      <c r="E216" t="s">
        <v>4</v>
      </c>
      <c r="F216" t="s">
        <v>5</v>
      </c>
      <c r="G216" t="s">
        <v>6</v>
      </c>
      <c r="H216" t="s">
        <v>4029</v>
      </c>
      <c r="I216" t="s">
        <v>541</v>
      </c>
      <c r="J216" t="s">
        <v>541</v>
      </c>
      <c r="K216" t="s">
        <v>542</v>
      </c>
      <c r="L216" t="s">
        <v>11</v>
      </c>
      <c r="M216" t="s">
        <v>11</v>
      </c>
      <c r="N216" t="s">
        <v>11</v>
      </c>
      <c r="O216" t="s">
        <v>83</v>
      </c>
      <c r="U216" t="str" cm="1">
        <f t="array" ref="U216">_xlfn.TEXTJOIN(",", TRUE, IF(A216:S216&lt;&gt;"", A216:S216, ""))</f>
        <v>insert into MENS_4x1_SEMIS_2022 (PLACE,NAME,TEAM,TIME,TIME_DETAIL,REACTION_TIME,QUALIFIER,"HEAT(PL)") values (16,'TEXAS TECH','TEXAS TECH','39.22',null,null,null,'1 (6)');</v>
      </c>
    </row>
    <row r="217" spans="1:21" x14ac:dyDescent="0.3">
      <c r="A217" t="s">
        <v>5229</v>
      </c>
      <c r="B217" t="s">
        <v>0</v>
      </c>
      <c r="C217" t="s">
        <v>2</v>
      </c>
      <c r="D217" t="s">
        <v>3</v>
      </c>
      <c r="E217" t="s">
        <v>4</v>
      </c>
      <c r="F217" t="s">
        <v>5</v>
      </c>
      <c r="G217" t="s">
        <v>6</v>
      </c>
      <c r="H217" t="s">
        <v>4030</v>
      </c>
      <c r="I217" t="s">
        <v>543</v>
      </c>
      <c r="J217" t="s">
        <v>543</v>
      </c>
      <c r="K217" t="s">
        <v>544</v>
      </c>
      <c r="L217" t="s">
        <v>11</v>
      </c>
      <c r="M217" t="s">
        <v>11</v>
      </c>
      <c r="N217" t="s">
        <v>11</v>
      </c>
      <c r="O217" t="s">
        <v>48</v>
      </c>
      <c r="U217" t="str" cm="1">
        <f t="array" ref="U217">_xlfn.TEXTJOIN(",", TRUE, IF(A217:S217&lt;&gt;"", A217:S217, ""))</f>
        <v>insert into MENS_4x1_SEMIS_2022 (PLACE,NAME,TEAM,TIME,TIME_DETAIL,REACTION_TIME,QUALIFIER,"HEAT(PL)") values (17,'KENTUCKY','KENTUCKY','39.23',null,null,null,'2 (5)');</v>
      </c>
    </row>
    <row r="218" spans="1:21" x14ac:dyDescent="0.3">
      <c r="A218" t="s">
        <v>5229</v>
      </c>
      <c r="B218" t="s">
        <v>0</v>
      </c>
      <c r="C218" t="s">
        <v>2</v>
      </c>
      <c r="D218" t="s">
        <v>3</v>
      </c>
      <c r="E218" t="s">
        <v>4</v>
      </c>
      <c r="F218" t="s">
        <v>5</v>
      </c>
      <c r="G218" t="s">
        <v>6</v>
      </c>
      <c r="H218" t="s">
        <v>4031</v>
      </c>
      <c r="I218" t="s">
        <v>545</v>
      </c>
      <c r="J218" t="s">
        <v>545</v>
      </c>
      <c r="K218" t="s">
        <v>546</v>
      </c>
      <c r="L218" t="s">
        <v>11</v>
      </c>
      <c r="M218" t="s">
        <v>11</v>
      </c>
      <c r="N218" t="s">
        <v>11</v>
      </c>
      <c r="O218" t="s">
        <v>52</v>
      </c>
      <c r="U218" t="str" cm="1">
        <f t="array" ref="U218">_xlfn.TEXTJOIN(",", TRUE, IF(A218:S218&lt;&gt;"", A218:S218, ""))</f>
        <v>insert into MENS_4x1_SEMIS_2022 (PLACE,NAME,TEAM,TIME,TIME_DETAIL,REACTION_TIME,QUALIFIER,"HEAT(PL)") values (18,'IOWA','IOWA','39.31',null,null,null,'2 (6)');</v>
      </c>
    </row>
    <row r="219" spans="1:21" x14ac:dyDescent="0.3">
      <c r="A219" t="s">
        <v>5229</v>
      </c>
      <c r="B219" t="s">
        <v>0</v>
      </c>
      <c r="C219" t="s">
        <v>2</v>
      </c>
      <c r="D219" t="s">
        <v>3</v>
      </c>
      <c r="E219" t="s">
        <v>4</v>
      </c>
      <c r="F219" t="s">
        <v>5</v>
      </c>
      <c r="G219" t="s">
        <v>6</v>
      </c>
      <c r="H219" t="s">
        <v>4032</v>
      </c>
      <c r="I219" t="s">
        <v>547</v>
      </c>
      <c r="J219" t="s">
        <v>547</v>
      </c>
      <c r="K219" t="s">
        <v>548</v>
      </c>
      <c r="L219" t="s">
        <v>11</v>
      </c>
      <c r="M219" t="s">
        <v>11</v>
      </c>
      <c r="N219" t="s">
        <v>11</v>
      </c>
      <c r="O219" t="s">
        <v>63</v>
      </c>
      <c r="U219" t="str" cm="1">
        <f t="array" ref="U219">_xlfn.TEXTJOIN(",", TRUE, IF(A219:S219&lt;&gt;"", A219:S219, ""))</f>
        <v>insert into MENS_4x1_SEMIS_2022 (PLACE,NAME,TEAM,TIME,TIME_DETAIL,REACTION_TIME,QUALIFIER,"HEAT(PL)") values (19,'SOUTH CAROLINA','SOUTH CAROLINA','39.46',null,null,null,'2 (7)');</v>
      </c>
    </row>
    <row r="220" spans="1:21" x14ac:dyDescent="0.3">
      <c r="A220" t="s">
        <v>5229</v>
      </c>
      <c r="B220" t="s">
        <v>0</v>
      </c>
      <c r="C220" t="s">
        <v>2</v>
      </c>
      <c r="D220" t="s">
        <v>3</v>
      </c>
      <c r="E220" t="s">
        <v>4</v>
      </c>
      <c r="F220" t="s">
        <v>5</v>
      </c>
      <c r="G220" t="s">
        <v>6</v>
      </c>
      <c r="H220" t="s">
        <v>4033</v>
      </c>
      <c r="I220" t="s">
        <v>549</v>
      </c>
      <c r="J220" t="s">
        <v>549</v>
      </c>
      <c r="K220" t="s">
        <v>550</v>
      </c>
      <c r="L220" t="s">
        <v>11</v>
      </c>
      <c r="M220" t="s">
        <v>11</v>
      </c>
      <c r="N220" t="s">
        <v>11</v>
      </c>
      <c r="O220" t="s">
        <v>103</v>
      </c>
      <c r="U220" t="str" cm="1">
        <f t="array" ref="U220">_xlfn.TEXTJOIN(",", TRUE, IF(A220:S220&lt;&gt;"", A220:S220, ""))</f>
        <v>insert into MENS_4x1_SEMIS_2022 (PLACE,NAME,TEAM,TIME,TIME_DETAIL,REACTION_TIME,QUALIFIER,"HEAT(PL)") values (20,'STEPHEN F. AUSTIN','STEPHEN F. AUSTIN','39.62',null,null,null,'3 (7)');</v>
      </c>
    </row>
    <row r="221" spans="1:21" x14ac:dyDescent="0.3">
      <c r="A221" t="s">
        <v>5229</v>
      </c>
      <c r="B221" t="s">
        <v>0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4034</v>
      </c>
      <c r="I221" t="s">
        <v>551</v>
      </c>
      <c r="J221" t="s">
        <v>551</v>
      </c>
      <c r="K221" t="s">
        <v>552</v>
      </c>
      <c r="L221" t="s">
        <v>11</v>
      </c>
      <c r="M221" t="s">
        <v>11</v>
      </c>
      <c r="N221" t="s">
        <v>11</v>
      </c>
      <c r="O221" t="s">
        <v>107</v>
      </c>
      <c r="U221" t="str" cm="1">
        <f t="array" ref="U221">_xlfn.TEXTJOIN(",", TRUE, IF(A221:S221&lt;&gt;"", A221:S221, ""))</f>
        <v>insert into MENS_4x1_SEMIS_2022 (PLACE,NAME,TEAM,TIME,TIME_DETAIL,REACTION_TIME,QUALIFIER,"HEAT(PL)") values (21,'PURDUE','PURDUE','39.65',null,null,null,'3 (8)');</v>
      </c>
    </row>
    <row r="222" spans="1:21" x14ac:dyDescent="0.3">
      <c r="A222" t="s">
        <v>5229</v>
      </c>
      <c r="B222" t="s">
        <v>0</v>
      </c>
      <c r="C222" t="s">
        <v>2</v>
      </c>
      <c r="D222" t="s">
        <v>3</v>
      </c>
      <c r="E222" t="s">
        <v>4</v>
      </c>
      <c r="F222" t="s">
        <v>5</v>
      </c>
      <c r="G222" t="s">
        <v>6</v>
      </c>
      <c r="H222" t="s">
        <v>4035</v>
      </c>
      <c r="I222" t="s">
        <v>553</v>
      </c>
      <c r="J222" t="s">
        <v>553</v>
      </c>
      <c r="K222" t="s">
        <v>554</v>
      </c>
      <c r="L222" t="s">
        <v>11</v>
      </c>
      <c r="M222" t="s">
        <v>11</v>
      </c>
      <c r="N222" t="s">
        <v>11</v>
      </c>
      <c r="O222" t="s">
        <v>71</v>
      </c>
      <c r="U222" t="str" cm="1">
        <f t="array" ref="U222">_xlfn.TEXTJOIN(",", TRUE, IF(A222:S222&lt;&gt;"", A222:S222, ""))</f>
        <v>insert into MENS_4x1_SEMIS_2022 (PLACE,NAME,TEAM,TIME,TIME_DETAIL,REACTION_TIME,QUALIFIER,"HEAT(PL)") values (22,'TEXAS STATE','TEXAS STATE','39.69',null,null,null,'2 (8)');</v>
      </c>
    </row>
    <row r="223" spans="1:21" x14ac:dyDescent="0.3">
      <c r="A223" t="s">
        <v>5229</v>
      </c>
      <c r="B223" t="s">
        <v>0</v>
      </c>
      <c r="C223" t="s">
        <v>2</v>
      </c>
      <c r="D223" t="s">
        <v>3</v>
      </c>
      <c r="E223" t="s">
        <v>4</v>
      </c>
      <c r="F223" t="s">
        <v>5</v>
      </c>
      <c r="G223" t="s">
        <v>6</v>
      </c>
      <c r="H223" t="s">
        <v>4036</v>
      </c>
      <c r="I223" t="s">
        <v>555</v>
      </c>
      <c r="J223" t="s">
        <v>555</v>
      </c>
      <c r="K223" t="s">
        <v>556</v>
      </c>
      <c r="L223" t="s">
        <v>11</v>
      </c>
      <c r="M223" t="s">
        <v>11</v>
      </c>
      <c r="N223" t="s">
        <v>11</v>
      </c>
      <c r="O223" t="s">
        <v>91</v>
      </c>
      <c r="U223" t="str" cm="1">
        <f t="array" ref="U223">_xlfn.TEXTJOIN(",", TRUE, IF(A223:S223&lt;&gt;"", A223:S223, ""))</f>
        <v>insert into MENS_4x1_SEMIS_2022 (PLACE,NAME,TEAM,TIME,TIME_DETAIL,REACTION_TIME,QUALIFIER,"HEAT(PL)") values (23,'PRINCETON','PRINCETON','39.98',null,null,null,'1 (7)');</v>
      </c>
    </row>
    <row r="224" spans="1:21" x14ac:dyDescent="0.3">
      <c r="A224" t="s">
        <v>5229</v>
      </c>
      <c r="B224" t="s">
        <v>0</v>
      </c>
      <c r="C224" t="s">
        <v>2</v>
      </c>
      <c r="D224" t="s">
        <v>3</v>
      </c>
      <c r="E224" t="s">
        <v>4</v>
      </c>
      <c r="F224" t="s">
        <v>5</v>
      </c>
      <c r="G224" t="s">
        <v>6</v>
      </c>
      <c r="H224" t="s">
        <v>4037</v>
      </c>
      <c r="I224" t="s">
        <v>557</v>
      </c>
      <c r="J224" t="s">
        <v>557</v>
      </c>
      <c r="K224" t="s">
        <v>558</v>
      </c>
      <c r="L224" t="s">
        <v>11</v>
      </c>
      <c r="M224" t="s">
        <v>11</v>
      </c>
      <c r="N224" t="s">
        <v>11</v>
      </c>
      <c r="O224" t="s">
        <v>95</v>
      </c>
      <c r="U224" t="str" cm="1">
        <f t="array" ref="U224">_xlfn.TEXTJOIN(",", TRUE, IF(A224:S224&lt;&gt;"", A224:S224, ""))</f>
        <v>insert into MENS_4x1_SEMIS_2022 (PLACE,NAME,TEAM,TIME,TIME_DETAIL,REACTION_TIME,QUALIFIER,"HEAT(PL)") values (24,'BYU','BYU','40.10',null,null,null,'1 (8)');</v>
      </c>
    </row>
    <row r="225" spans="1:21" x14ac:dyDescent="0.3">
      <c r="U225" t="str" cm="1">
        <f t="array" ref="U225">_xlfn.TEXTJOIN(",", TRUE, IF(A225:S225&lt;&gt;"", A225:S225, ""))</f>
        <v/>
      </c>
    </row>
    <row r="226" spans="1:21" x14ac:dyDescent="0.3">
      <c r="A226" t="s">
        <v>5230</v>
      </c>
      <c r="B226" t="s">
        <v>0</v>
      </c>
      <c r="C226" t="s">
        <v>2</v>
      </c>
      <c r="D226" t="s">
        <v>3</v>
      </c>
      <c r="E226" t="s">
        <v>4</v>
      </c>
      <c r="F226" t="s">
        <v>5</v>
      </c>
      <c r="G226" t="s">
        <v>6</v>
      </c>
      <c r="H226" t="s">
        <v>4016</v>
      </c>
      <c r="I226" t="s">
        <v>516</v>
      </c>
      <c r="J226" t="s">
        <v>559</v>
      </c>
      <c r="K226" t="s">
        <v>560</v>
      </c>
      <c r="L226" t="s">
        <v>11</v>
      </c>
      <c r="M226" t="s">
        <v>11</v>
      </c>
      <c r="N226" t="s">
        <v>12</v>
      </c>
      <c r="O226" t="s">
        <v>13</v>
      </c>
      <c r="U226" t="str" cm="1">
        <f t="array" ref="U226">_xlfn.TEXTJOIN(",", TRUE, IF(A226:S226&lt;&gt;"", A226:S226, ""))</f>
        <v>insert into MENS_4x4_SEMIS_2022 (PLACE,NAME,TEAM,TIME,TIME_DETAIL,REACTION_TIME,QUALIFIER,"HEAT(PL)") values (1,'TEXAS','Texas','3:00.31',null,null,'Q','1 (1)');</v>
      </c>
    </row>
    <row r="227" spans="1:21" x14ac:dyDescent="0.3">
      <c r="A227" t="s">
        <v>5230</v>
      </c>
      <c r="B227" t="s">
        <v>0</v>
      </c>
      <c r="C227" t="s">
        <v>2</v>
      </c>
      <c r="D227" t="s">
        <v>3</v>
      </c>
      <c r="E227" t="s">
        <v>4</v>
      </c>
      <c r="F227" t="s">
        <v>5</v>
      </c>
      <c r="G227" t="s">
        <v>6</v>
      </c>
      <c r="H227" t="s">
        <v>4017</v>
      </c>
      <c r="I227" t="s">
        <v>561</v>
      </c>
      <c r="J227" t="s">
        <v>562</v>
      </c>
      <c r="K227" t="s">
        <v>563</v>
      </c>
      <c r="L227" t="s">
        <v>11</v>
      </c>
      <c r="M227" t="s">
        <v>11</v>
      </c>
      <c r="N227" t="s">
        <v>12</v>
      </c>
      <c r="O227" t="s">
        <v>22</v>
      </c>
      <c r="U227" t="str" cm="1">
        <f t="array" ref="U227">_xlfn.TEXTJOIN(",", TRUE, IF(A227:S227&lt;&gt;"", A227:S227, ""))</f>
        <v>insert into MENS_4x4_SEMIS_2022 (PLACE,NAME,TEAM,TIME,TIME_DETAIL,REACTION_TIME,QUALIFIER,"HEAT(PL)") values (2,'ALABAMA','Alabama','3:00.42',null,null,'Q','1 (2)');</v>
      </c>
    </row>
    <row r="228" spans="1:21" x14ac:dyDescent="0.3">
      <c r="A228" t="s">
        <v>5230</v>
      </c>
      <c r="B228" t="s">
        <v>0</v>
      </c>
      <c r="C228" t="s">
        <v>2</v>
      </c>
      <c r="D228" t="s">
        <v>3</v>
      </c>
      <c r="E228" t="s">
        <v>4</v>
      </c>
      <c r="F228" t="s">
        <v>5</v>
      </c>
      <c r="G228" t="s">
        <v>6</v>
      </c>
      <c r="H228" t="s">
        <v>4018</v>
      </c>
      <c r="I228" t="s">
        <v>518</v>
      </c>
      <c r="J228" t="s">
        <v>564</v>
      </c>
      <c r="K228" t="s">
        <v>565</v>
      </c>
      <c r="L228" t="s">
        <v>11</v>
      </c>
      <c r="M228" t="s">
        <v>11</v>
      </c>
      <c r="N228" t="s">
        <v>12</v>
      </c>
      <c r="O228" t="s">
        <v>36</v>
      </c>
      <c r="U228" t="str" cm="1">
        <f t="array" ref="U228">_xlfn.TEXTJOIN(",", TRUE, IF(A228:S228&lt;&gt;"", A228:S228, ""))</f>
        <v>insert into MENS_4x4_SEMIS_2022 (PLACE,NAME,TEAM,TIME,TIME_DETAIL,REACTION_TIME,QUALIFIER,"HEAT(PL)") values (3,'FLORIDA','Florida','3:01.30',null,null,'Q','3 (1)');</v>
      </c>
    </row>
    <row r="229" spans="1:21" x14ac:dyDescent="0.3">
      <c r="A229" t="s">
        <v>5230</v>
      </c>
      <c r="B229" t="s">
        <v>0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4019</v>
      </c>
      <c r="I229" t="s">
        <v>566</v>
      </c>
      <c r="J229" t="s">
        <v>566</v>
      </c>
      <c r="K229" t="s">
        <v>567</v>
      </c>
      <c r="L229" t="s">
        <v>11</v>
      </c>
      <c r="M229" t="s">
        <v>11</v>
      </c>
      <c r="N229" t="s">
        <v>31</v>
      </c>
      <c r="O229" t="s">
        <v>44</v>
      </c>
      <c r="U229" t="str" cm="1">
        <f t="array" ref="U229">_xlfn.TEXTJOIN(",", TRUE, IF(A229:S229&lt;&gt;"", A229:S229, ""))</f>
        <v>insert into MENS_4x4_SEMIS_2022 (PLACE,NAME,TEAM,TIME,TIME_DETAIL,REACTION_TIME,QUALIFIER,"HEAT(PL)") values (4,'LSU','LSU','3:01.67',null,null,'q','1 (3)');</v>
      </c>
    </row>
    <row r="230" spans="1:21" x14ac:dyDescent="0.3">
      <c r="A230" t="s">
        <v>5230</v>
      </c>
      <c r="B230" t="s">
        <v>0</v>
      </c>
      <c r="C230" t="s">
        <v>2</v>
      </c>
      <c r="D230" t="s">
        <v>3</v>
      </c>
      <c r="E230" t="s">
        <v>4</v>
      </c>
      <c r="F230" t="s">
        <v>5</v>
      </c>
      <c r="G230" t="s">
        <v>6</v>
      </c>
      <c r="H230" t="s">
        <v>4020</v>
      </c>
      <c r="I230" t="s">
        <v>543</v>
      </c>
      <c r="J230" t="s">
        <v>568</v>
      </c>
      <c r="K230" t="s">
        <v>569</v>
      </c>
      <c r="L230" t="s">
        <v>11</v>
      </c>
      <c r="M230" t="s">
        <v>11</v>
      </c>
      <c r="N230" t="s">
        <v>31</v>
      </c>
      <c r="O230" t="s">
        <v>57</v>
      </c>
      <c r="U230" t="str" cm="1">
        <f t="array" ref="U230">_xlfn.TEXTJOIN(",", TRUE, IF(A230:S230&lt;&gt;"", A230:S230, ""))</f>
        <v>insert into MENS_4x4_SEMIS_2022 (PLACE,NAME,TEAM,TIME,TIME_DETAIL,REACTION_TIME,QUALIFIER,"HEAT(PL)") values (5,'KENTUCKY','Kentucky','3:01.68',null,null,'q','1 (4)');</v>
      </c>
    </row>
    <row r="231" spans="1:21" x14ac:dyDescent="0.3">
      <c r="A231" t="s">
        <v>5230</v>
      </c>
      <c r="B231" t="s">
        <v>0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4038</v>
      </c>
      <c r="I231" t="s">
        <v>545</v>
      </c>
      <c r="J231" t="s">
        <v>570</v>
      </c>
      <c r="K231" t="s">
        <v>571</v>
      </c>
      <c r="L231" t="s">
        <v>11</v>
      </c>
      <c r="M231" t="s">
        <v>11</v>
      </c>
      <c r="N231" t="s">
        <v>31</v>
      </c>
      <c r="O231" t="s">
        <v>60</v>
      </c>
      <c r="U231" t="str" cm="1">
        <f t="array" ref="U231">_xlfn.TEXTJOIN(",", TRUE, IF(A231:S231&lt;&gt;"", A231:S231, ""))</f>
        <v>insert into MENS_4x4_SEMIS_2022 (PLACE,NAME,TEAM,TIME,TIME_DETAIL,REACTION_TIME,QUALIFIER,"HEAT(PL)") values (6,'IOWA','Iowa','3:01.79',null,null,'q','1 (5)');</v>
      </c>
    </row>
    <row r="232" spans="1:21" x14ac:dyDescent="0.3">
      <c r="A232" t="s">
        <v>5230</v>
      </c>
      <c r="B232" t="s">
        <v>0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4021</v>
      </c>
      <c r="I232" t="s">
        <v>572</v>
      </c>
      <c r="J232" t="s">
        <v>573</v>
      </c>
      <c r="K232" t="s">
        <v>574</v>
      </c>
      <c r="L232" t="s">
        <v>11</v>
      </c>
      <c r="M232" t="s">
        <v>11</v>
      </c>
      <c r="N232" t="s">
        <v>12</v>
      </c>
      <c r="O232" t="s">
        <v>18</v>
      </c>
      <c r="U232" t="str" cm="1">
        <f t="array" ref="U232">_xlfn.TEXTJOIN(",", TRUE, IF(A232:S232&lt;&gt;"", A232:S232, ""))</f>
        <v>insert into MENS_4x4_SEMIS_2022 (PLACE,NAME,TEAM,TIME,TIME_DETAIL,REACTION_TIME,QUALIFIER,"HEAT(PL)") values (7,'TEXAS A&amp;M','Texas A&amp;M','3:02.49',null,null,'Q','2 (1)');</v>
      </c>
    </row>
    <row r="233" spans="1:21" x14ac:dyDescent="0.3">
      <c r="A233" t="s">
        <v>5230</v>
      </c>
      <c r="B233" t="s">
        <v>0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4022</v>
      </c>
      <c r="I233" t="s">
        <v>514</v>
      </c>
      <c r="J233" t="s">
        <v>514</v>
      </c>
      <c r="K233" t="s">
        <v>575</v>
      </c>
      <c r="L233" t="s">
        <v>11</v>
      </c>
      <c r="M233" t="s">
        <v>11</v>
      </c>
      <c r="N233" t="s">
        <v>12</v>
      </c>
      <c r="O233" t="s">
        <v>67</v>
      </c>
      <c r="U233" t="str" cm="1">
        <f t="array" ref="U233">_xlfn.TEXTJOIN(",", TRUE, IF(A233:S233&lt;&gt;"", A233:S233, ""))</f>
        <v>insert into MENS_4x4_SEMIS_2022 (PLACE,NAME,TEAM,TIME,TIME_DETAIL,REACTION_TIME,QUALIFIER,"HEAT(PL)") values (8,'USC','USC','3:02.58',null,null,'Q','3 (2)');</v>
      </c>
    </row>
    <row r="234" spans="1:21" x14ac:dyDescent="0.3">
      <c r="A234" t="s">
        <v>5230</v>
      </c>
      <c r="B234" t="s">
        <v>0</v>
      </c>
      <c r="C234" t="s">
        <v>2</v>
      </c>
      <c r="D234" t="s">
        <v>3</v>
      </c>
      <c r="E234" t="s">
        <v>4</v>
      </c>
      <c r="F234" t="s">
        <v>5</v>
      </c>
      <c r="G234" t="s">
        <v>6</v>
      </c>
      <c r="H234" t="s">
        <v>4023</v>
      </c>
      <c r="I234" t="s">
        <v>522</v>
      </c>
      <c r="J234" t="s">
        <v>576</v>
      </c>
      <c r="K234" t="s">
        <v>577</v>
      </c>
      <c r="L234" t="s">
        <v>11</v>
      </c>
      <c r="M234" t="s">
        <v>11</v>
      </c>
      <c r="N234" t="s">
        <v>12</v>
      </c>
      <c r="O234" t="s">
        <v>27</v>
      </c>
      <c r="U234" t="str" cm="1">
        <f t="array" ref="U234">_xlfn.TEXTJOIN(",", TRUE, IF(A234:S234&lt;&gt;"", A234:S234, ""))</f>
        <v>insert into MENS_4x4_SEMIS_2022 (PLACE,NAME,TEAM,TIME,TIME_DETAIL,REACTION_TIME,QUALIFIER,"HEAT(PL)") values (9,'N. CAROLINA A&amp;T','N. Carolina A&amp;T','3:02.74',null,null,'Q','2 (2)');</v>
      </c>
    </row>
    <row r="235" spans="1:21" x14ac:dyDescent="0.3">
      <c r="A235" t="s">
        <v>5230</v>
      </c>
      <c r="B235" t="s">
        <v>0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4024</v>
      </c>
      <c r="I235" t="s">
        <v>512</v>
      </c>
      <c r="J235" t="s">
        <v>578</v>
      </c>
      <c r="K235" t="s">
        <v>579</v>
      </c>
      <c r="L235" t="s">
        <v>11</v>
      </c>
      <c r="M235" t="s">
        <v>11</v>
      </c>
      <c r="N235" t="s">
        <v>11</v>
      </c>
      <c r="O235" t="s">
        <v>76</v>
      </c>
      <c r="U235" t="str" cm="1">
        <f t="array" ref="U235">_xlfn.TEXTJOIN(",", TRUE, IF(A235:S235&lt;&gt;"", A235:S235, ""))</f>
        <v>insert into MENS_4x4_SEMIS_2022 (PLACE,NAME,TEAM,TIME,TIME_DETAIL,REACTION_TIME,QUALIFIER,"HEAT(PL)") values (10,'TENNESSEE','Tennessee','3:03.54',null,null,null,'3 (3)');</v>
      </c>
    </row>
    <row r="236" spans="1:21" x14ac:dyDescent="0.3">
      <c r="A236" t="s">
        <v>5230</v>
      </c>
      <c r="B236" t="s">
        <v>0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4025</v>
      </c>
      <c r="I236" t="s">
        <v>537</v>
      </c>
      <c r="J236" t="s">
        <v>580</v>
      </c>
      <c r="K236" t="s">
        <v>581</v>
      </c>
      <c r="L236" t="s">
        <v>11</v>
      </c>
      <c r="M236" t="s">
        <v>11</v>
      </c>
      <c r="N236" t="s">
        <v>11</v>
      </c>
      <c r="O236" t="s">
        <v>79</v>
      </c>
      <c r="U236" t="str" cm="1">
        <f t="array" ref="U236">_xlfn.TEXTJOIN(",", TRUE, IF(A236:S236&lt;&gt;"", A236:S236, ""))</f>
        <v>insert into MENS_4x4_SEMIS_2022 (PLACE,NAME,TEAM,TIME,TIME_DETAIL,REACTION_TIME,QUALIFIER,"HEAT(PL)") values (11,'OHIO STATE','Ohio State','3:03.68',null,null,null,'3 (4)');</v>
      </c>
    </row>
    <row r="237" spans="1:21" x14ac:dyDescent="0.3">
      <c r="A237" t="s">
        <v>5230</v>
      </c>
      <c r="B237" t="s">
        <v>0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4026</v>
      </c>
      <c r="I237" t="s">
        <v>582</v>
      </c>
      <c r="J237" t="s">
        <v>583</v>
      </c>
      <c r="K237" t="s">
        <v>584</v>
      </c>
      <c r="L237" t="s">
        <v>11</v>
      </c>
      <c r="M237" t="s">
        <v>11</v>
      </c>
      <c r="N237" t="s">
        <v>11</v>
      </c>
      <c r="O237" t="s">
        <v>32</v>
      </c>
      <c r="U237" t="str" cm="1">
        <f t="array" ref="U237">_xlfn.TEXTJOIN(",", TRUE, IF(A237:S237&lt;&gt;"", A237:S237, ""))</f>
        <v>insert into MENS_4x4_SEMIS_2022 (PLACE,NAME,TEAM,TIME,TIME_DETAIL,REACTION_TIME,QUALIFIER,"HEAT(PL)") values (12,'GEORGIA','Georgia','3:03.73',null,null,null,'2 (3)');</v>
      </c>
    </row>
    <row r="238" spans="1:21" x14ac:dyDescent="0.3">
      <c r="A238" t="s">
        <v>5230</v>
      </c>
      <c r="B238" t="s">
        <v>0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4039</v>
      </c>
      <c r="I238" t="s">
        <v>527</v>
      </c>
      <c r="J238" t="s">
        <v>585</v>
      </c>
      <c r="K238" t="s">
        <v>586</v>
      </c>
      <c r="L238" t="s">
        <v>11</v>
      </c>
      <c r="M238" t="s">
        <v>11</v>
      </c>
      <c r="N238" t="s">
        <v>11</v>
      </c>
      <c r="O238" t="s">
        <v>40</v>
      </c>
      <c r="U238" t="str" cm="1">
        <f t="array" ref="U238">_xlfn.TEXTJOIN(",", TRUE, IF(A238:S238&lt;&gt;"", A238:S238, ""))</f>
        <v>insert into MENS_4x4_SEMIS_2022 (PLACE,NAME,TEAM,TIME,TIME_DETAIL,REACTION_TIME,QUALIFIER,"HEAT(PL)") values (13,'CLEMSON','Clemson','3:03.97',null,null,null,'2 (4)');</v>
      </c>
    </row>
    <row r="239" spans="1:21" x14ac:dyDescent="0.3">
      <c r="A239" t="s">
        <v>5230</v>
      </c>
      <c r="B239" t="s">
        <v>0</v>
      </c>
      <c r="C239" t="s">
        <v>2</v>
      </c>
      <c r="D239" t="s">
        <v>3</v>
      </c>
      <c r="E239" t="s">
        <v>4</v>
      </c>
      <c r="F239" t="s">
        <v>5</v>
      </c>
      <c r="G239" t="s">
        <v>6</v>
      </c>
      <c r="H239" t="s">
        <v>4027</v>
      </c>
      <c r="I239" t="s">
        <v>587</v>
      </c>
      <c r="J239" t="s">
        <v>588</v>
      </c>
      <c r="K239" t="s">
        <v>589</v>
      </c>
      <c r="L239" t="s">
        <v>11</v>
      </c>
      <c r="M239" t="s">
        <v>11</v>
      </c>
      <c r="N239" t="s">
        <v>11</v>
      </c>
      <c r="O239" t="s">
        <v>87</v>
      </c>
      <c r="U239" t="str" cm="1">
        <f t="array" ref="U239">_xlfn.TEXTJOIN(",", TRUE, IF(A239:S239&lt;&gt;"", A239:S239, ""))</f>
        <v>insert into MENS_4x4_SEMIS_2022 (PLACE,NAME,TEAM,TIME,TIME_DETAIL,REACTION_TIME,QUALIFIER,"HEAT(PL)") values (14,'ARKANSAS','Arkansas','3:04.01',null,null,null,'3 (5)');</v>
      </c>
    </row>
    <row r="240" spans="1:21" x14ac:dyDescent="0.3">
      <c r="A240" t="s">
        <v>5230</v>
      </c>
      <c r="B240" t="s">
        <v>0</v>
      </c>
      <c r="C240" t="s">
        <v>2</v>
      </c>
      <c r="D240" t="s">
        <v>3</v>
      </c>
      <c r="E240" t="s">
        <v>4</v>
      </c>
      <c r="F240" t="s">
        <v>5</v>
      </c>
      <c r="G240" t="s">
        <v>6</v>
      </c>
      <c r="H240" t="s">
        <v>4028</v>
      </c>
      <c r="I240" t="s">
        <v>590</v>
      </c>
      <c r="J240" t="s">
        <v>591</v>
      </c>
      <c r="K240" t="s">
        <v>592</v>
      </c>
      <c r="L240" t="s">
        <v>11</v>
      </c>
      <c r="M240" t="s">
        <v>11</v>
      </c>
      <c r="N240" t="s">
        <v>11</v>
      </c>
      <c r="O240" t="s">
        <v>83</v>
      </c>
      <c r="U240" t="str" cm="1">
        <f t="array" ref="U240">_xlfn.TEXTJOIN(",", TRUE, IF(A240:S240&lt;&gt;"", A240:S240, ""))</f>
        <v>insert into MENS_4x4_SEMIS_2022 (PLACE,NAME,TEAM,TIME,TIME_DETAIL,REACTION_TIME,QUALIFIER,"HEAT(PL)") values (15,'KANSAS STATE','Kansas State','3:04.33',null,null,null,'1 (6)');</v>
      </c>
    </row>
    <row r="241" spans="1:21" x14ac:dyDescent="0.3">
      <c r="A241" t="s">
        <v>5230</v>
      </c>
      <c r="B241" t="s">
        <v>0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4029</v>
      </c>
      <c r="I241" t="s">
        <v>535</v>
      </c>
      <c r="J241" t="s">
        <v>593</v>
      </c>
      <c r="K241" t="s">
        <v>594</v>
      </c>
      <c r="L241" t="s">
        <v>11</v>
      </c>
      <c r="M241" t="s">
        <v>11</v>
      </c>
      <c r="N241" t="s">
        <v>11</v>
      </c>
      <c r="O241" t="s">
        <v>48</v>
      </c>
      <c r="U241" t="str" cm="1">
        <f t="array" ref="U241">_xlfn.TEXTJOIN(",", TRUE, IF(A241:S241&lt;&gt;"", A241:S241, ""))</f>
        <v>insert into MENS_4x4_SEMIS_2022 (PLACE,NAME,TEAM,TIME,TIME_DETAIL,REACTION_TIME,QUALIFIER,"HEAT(PL)") values (16,'FLORIDA STATE','Florida State','3:04.70',null,null,null,'2 (5)');</v>
      </c>
    </row>
    <row r="242" spans="1:21" x14ac:dyDescent="0.3">
      <c r="A242" t="s">
        <v>5230</v>
      </c>
      <c r="B242" t="s">
        <v>0</v>
      </c>
      <c r="C242" t="s">
        <v>2</v>
      </c>
      <c r="D242" t="s">
        <v>3</v>
      </c>
      <c r="E242" t="s">
        <v>4</v>
      </c>
      <c r="F242" t="s">
        <v>5</v>
      </c>
      <c r="G242" t="s">
        <v>6</v>
      </c>
      <c r="H242" t="s">
        <v>4030</v>
      </c>
      <c r="I242" t="s">
        <v>520</v>
      </c>
      <c r="J242" t="s">
        <v>520</v>
      </c>
      <c r="K242" t="s">
        <v>595</v>
      </c>
      <c r="L242" t="s">
        <v>11</v>
      </c>
      <c r="M242" t="s">
        <v>11</v>
      </c>
      <c r="N242" t="s">
        <v>11</v>
      </c>
      <c r="O242" t="s">
        <v>52</v>
      </c>
      <c r="U242" t="str" cm="1">
        <f t="array" ref="U242">_xlfn.TEXTJOIN(",", TRUE, IF(A242:S242&lt;&gt;"", A242:S242, ""))</f>
        <v>insert into MENS_4x4_SEMIS_2022 (PLACE,NAME,TEAM,TIME,TIME_DETAIL,REACTION_TIME,QUALIFIER,"HEAT(PL)") values (17,'TCU','TCU','3:05.00',null,null,null,'2 (6)');</v>
      </c>
    </row>
    <row r="243" spans="1:21" x14ac:dyDescent="0.3">
      <c r="A243" t="s">
        <v>5230</v>
      </c>
      <c r="B243" t="s">
        <v>0</v>
      </c>
      <c r="C243" t="s">
        <v>2</v>
      </c>
      <c r="D243" t="s">
        <v>3</v>
      </c>
      <c r="E243" t="s">
        <v>4</v>
      </c>
      <c r="F243" t="s">
        <v>5</v>
      </c>
      <c r="G243" t="s">
        <v>6</v>
      </c>
      <c r="H243" t="s">
        <v>4031</v>
      </c>
      <c r="I243" t="s">
        <v>596</v>
      </c>
      <c r="J243" t="s">
        <v>597</v>
      </c>
      <c r="K243" t="s">
        <v>598</v>
      </c>
      <c r="L243" t="s">
        <v>11</v>
      </c>
      <c r="M243" t="s">
        <v>11</v>
      </c>
      <c r="N243" t="s">
        <v>11</v>
      </c>
      <c r="O243" t="s">
        <v>91</v>
      </c>
      <c r="U243" t="str" cm="1">
        <f t="array" ref="U243">_xlfn.TEXTJOIN(",", TRUE, IF(A243:S243&lt;&gt;"", A243:S243, ""))</f>
        <v>insert into MENS_4x4_SEMIS_2022 (PLACE,NAME,TEAM,TIME,TIME_DETAIL,REACTION_TIME,QUALIFIER,"HEAT(PL)") values (18,'NORTH DAKOTA STATE','North Dakota State','3:05.24',null,null,null,'1 (7)');</v>
      </c>
    </row>
    <row r="244" spans="1:21" x14ac:dyDescent="0.3">
      <c r="A244" t="s">
        <v>5230</v>
      </c>
      <c r="B244" t="s">
        <v>0</v>
      </c>
      <c r="C244" t="s">
        <v>2</v>
      </c>
      <c r="D244" t="s">
        <v>3</v>
      </c>
      <c r="E244" t="s">
        <v>4</v>
      </c>
      <c r="F244" t="s">
        <v>5</v>
      </c>
      <c r="G244" t="s">
        <v>6</v>
      </c>
      <c r="H244" t="s">
        <v>4032</v>
      </c>
      <c r="I244" t="s">
        <v>599</v>
      </c>
      <c r="J244" t="s">
        <v>600</v>
      </c>
      <c r="K244" t="s">
        <v>601</v>
      </c>
      <c r="L244" t="s">
        <v>11</v>
      </c>
      <c r="M244" t="s">
        <v>11</v>
      </c>
      <c r="N244" t="s">
        <v>11</v>
      </c>
      <c r="O244" t="s">
        <v>99</v>
      </c>
      <c r="U244" t="str" cm="1">
        <f t="array" ref="U244">_xlfn.TEXTJOIN(",", TRUE, IF(A244:S244&lt;&gt;"", A244:S244, ""))</f>
        <v>insert into MENS_4x4_SEMIS_2022 (PLACE,NAME,TEAM,TIME,TIME_DETAIL,REACTION_TIME,QUALIFIER,"HEAT(PL)") values (19,'COLORADO','Colorado','3:06.12',null,null,null,'3 (6)');</v>
      </c>
    </row>
    <row r="245" spans="1:21" x14ac:dyDescent="0.3">
      <c r="A245" t="s">
        <v>5230</v>
      </c>
      <c r="B245" t="s">
        <v>0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4033</v>
      </c>
      <c r="I245" t="s">
        <v>602</v>
      </c>
      <c r="J245" t="s">
        <v>603</v>
      </c>
      <c r="K245" t="s">
        <v>604</v>
      </c>
      <c r="L245" t="s">
        <v>11</v>
      </c>
      <c r="M245" t="s">
        <v>11</v>
      </c>
      <c r="N245" t="s">
        <v>11</v>
      </c>
      <c r="O245" t="s">
        <v>63</v>
      </c>
      <c r="U245" t="str" cm="1">
        <f t="array" ref="U245">_xlfn.TEXTJOIN(",", TRUE, IF(A245:S245&lt;&gt;"", A245:S245, ""))</f>
        <v>insert into MENS_4x4_SEMIS_2022 (PLACE,NAME,TEAM,TIME,TIME_DETAIL,REACTION_TIME,QUALIFIER,"HEAT(PL)") values (20,'NEW MEXICO','New Mexico','3:06.71',null,null,null,'2 (7)');</v>
      </c>
    </row>
    <row r="246" spans="1:21" x14ac:dyDescent="0.3">
      <c r="A246" t="s">
        <v>5230</v>
      </c>
      <c r="B246" t="s">
        <v>0</v>
      </c>
      <c r="C246" t="s">
        <v>2</v>
      </c>
      <c r="D246" t="s">
        <v>3</v>
      </c>
      <c r="E246" t="s">
        <v>4</v>
      </c>
      <c r="F246" t="s">
        <v>5</v>
      </c>
      <c r="G246" t="s">
        <v>6</v>
      </c>
      <c r="H246" t="s">
        <v>4034</v>
      </c>
      <c r="I246" t="s">
        <v>605</v>
      </c>
      <c r="J246" t="s">
        <v>606</v>
      </c>
      <c r="K246" t="s">
        <v>607</v>
      </c>
      <c r="L246" t="s">
        <v>11</v>
      </c>
      <c r="M246" t="s">
        <v>11</v>
      </c>
      <c r="N246" t="s">
        <v>11</v>
      </c>
      <c r="O246" t="s">
        <v>95</v>
      </c>
      <c r="U246" t="str" cm="1">
        <f t="array" ref="U246">_xlfn.TEXTJOIN(",", TRUE, IF(A246:S246&lt;&gt;"", A246:S246, ""))</f>
        <v>insert into MENS_4x4_SEMIS_2022 (PLACE,NAME,TEAM,TIME,TIME_DETAIL,REACTION_TIME,QUALIFIER,"HEAT(PL)") values (21,'PENN STATE','Penn State','3:06.90',null,null,null,'1 (8)');</v>
      </c>
    </row>
    <row r="247" spans="1:21" x14ac:dyDescent="0.3">
      <c r="A247" t="s">
        <v>5230</v>
      </c>
      <c r="B247" t="s">
        <v>0</v>
      </c>
      <c r="C247" t="s">
        <v>2</v>
      </c>
      <c r="D247" t="s">
        <v>3</v>
      </c>
      <c r="E247" t="s">
        <v>4</v>
      </c>
      <c r="F247" t="s">
        <v>5</v>
      </c>
      <c r="G247" t="s">
        <v>6</v>
      </c>
      <c r="H247" t="s">
        <v>4035</v>
      </c>
      <c r="I247" t="s">
        <v>510</v>
      </c>
      <c r="J247" t="s">
        <v>608</v>
      </c>
      <c r="K247" t="s">
        <v>609</v>
      </c>
      <c r="L247" t="s">
        <v>11</v>
      </c>
      <c r="M247" t="s">
        <v>11</v>
      </c>
      <c r="N247" t="s">
        <v>11</v>
      </c>
      <c r="O247" t="s">
        <v>71</v>
      </c>
      <c r="U247" t="str" cm="1">
        <f t="array" ref="U247">_xlfn.TEXTJOIN(",", TRUE, IF(A247:S247&lt;&gt;"", A247:S247, ""))</f>
        <v>insert into MENS_4x4_SEMIS_2022 (PLACE,NAME,TEAM,TIME,TIME_DETAIL,REACTION_TIME,QUALIFIER,"HEAT(PL)") values (22,'HOUSTON','Houston','3:07.60',null,null,null,'2 (8)');</v>
      </c>
    </row>
    <row r="248" spans="1:21" x14ac:dyDescent="0.3">
      <c r="A248" t="s">
        <v>5230</v>
      </c>
      <c r="B248" t="s">
        <v>0</v>
      </c>
      <c r="C248" t="s">
        <v>2</v>
      </c>
      <c r="D248" t="s">
        <v>3</v>
      </c>
      <c r="E248" t="s">
        <v>4</v>
      </c>
      <c r="F248" t="s">
        <v>5</v>
      </c>
      <c r="G248" t="s">
        <v>6</v>
      </c>
      <c r="H248" t="s">
        <v>4036</v>
      </c>
      <c r="I248" t="s">
        <v>555</v>
      </c>
      <c r="J248" t="s">
        <v>610</v>
      </c>
      <c r="K248" t="s">
        <v>611</v>
      </c>
      <c r="L248" t="s">
        <v>11</v>
      </c>
      <c r="M248" t="s">
        <v>11</v>
      </c>
      <c r="N248" t="s">
        <v>11</v>
      </c>
      <c r="O248" t="s">
        <v>103</v>
      </c>
      <c r="U248" t="str" cm="1">
        <f t="array" ref="U248">_xlfn.TEXTJOIN(",", TRUE, IF(A248:S248&lt;&gt;"", A248:S248, ""))</f>
        <v>insert into MENS_4x4_SEMIS_2022 (PLACE,NAME,TEAM,TIME,TIME_DETAIL,REACTION_TIME,QUALIFIER,"HEAT(PL)") values (23,'PRINCETON','Princeton','3:09.26',null,null,null,'3 (7)');</v>
      </c>
    </row>
    <row r="249" spans="1:21" x14ac:dyDescent="0.3">
      <c r="A249" t="s">
        <v>5230</v>
      </c>
      <c r="B249" t="s">
        <v>0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4040</v>
      </c>
      <c r="I249" t="s">
        <v>524</v>
      </c>
      <c r="J249" t="s">
        <v>612</v>
      </c>
      <c r="K249" t="s">
        <v>613</v>
      </c>
      <c r="L249" t="s">
        <v>11</v>
      </c>
      <c r="M249" t="s">
        <v>11</v>
      </c>
      <c r="N249" t="s">
        <v>11</v>
      </c>
      <c r="O249" t="s">
        <v>377</v>
      </c>
      <c r="U249" t="str" cm="1">
        <f t="array" ref="U249">_xlfn.TEXTJOIN(",", TRUE, IF(A249:S249&lt;&gt;"", A249:S249, ""))</f>
        <v>insert into MENS_4x4_SEMIS_2022 (PLACE,NAME,TEAM,TIME,TIME_DETAIL,REACTION_TIME,QUALIFIER,"HEAT(PL)") values (null,'BAYLOR','Baylor','DQ 15.5-3c',null,null,null,'3');</v>
      </c>
    </row>
    <row r="250" spans="1:21" x14ac:dyDescent="0.3">
      <c r="U250" t="str" cm="1">
        <f t="array" ref="U250">_xlfn.TEXTJOIN(",", TRUE, IF(A250:S250&lt;&gt;"", A250:S250, ""))</f>
        <v/>
      </c>
    </row>
    <row r="251" spans="1:21" x14ac:dyDescent="0.3">
      <c r="U251" t="str" cm="1">
        <f t="array" ref="U251">_xlfn.TEXTJOIN(",", TRUE, IF(A251:S251&lt;&gt;"", A251:S251, ""))</f>
        <v/>
      </c>
    </row>
    <row r="252" spans="1:21" x14ac:dyDescent="0.3">
      <c r="A252" t="s">
        <v>614</v>
      </c>
      <c r="B252" t="s">
        <v>0</v>
      </c>
      <c r="C252" t="s">
        <v>1</v>
      </c>
      <c r="D252" t="s">
        <v>2</v>
      </c>
      <c r="E252" t="s">
        <v>3</v>
      </c>
      <c r="F252" t="s">
        <v>4</v>
      </c>
      <c r="G252" t="s">
        <v>5</v>
      </c>
      <c r="H252" t="s">
        <v>615</v>
      </c>
      <c r="I252" t="s">
        <v>616</v>
      </c>
      <c r="J252" t="s">
        <v>19</v>
      </c>
      <c r="K252" t="s">
        <v>8</v>
      </c>
      <c r="L252" t="s">
        <v>20</v>
      </c>
      <c r="M252" t="s">
        <v>617</v>
      </c>
      <c r="N252" t="s">
        <v>11</v>
      </c>
      <c r="O252" t="s">
        <v>11</v>
      </c>
      <c r="P252" s="1" t="s">
        <v>4010</v>
      </c>
      <c r="Q252" t="s">
        <v>618</v>
      </c>
      <c r="U252" t="str" cm="1">
        <f t="array" ref="U252">_xlfn.TEXTJOIN(",", TRUE, IF(A252:S252&lt;&gt;"", A252:S252, ""))</f>
        <v>insert into MENS_100M_FINAL_2022 (PLACE,NAME,YEAR,TEAM,TIME,TIME_DETAIL,REACTION_TIME,WIND,SCORE) values (1,'Joseph FAHNBULLEH','SO','Florida ','10.00',null,null,'0.6','10');</v>
      </c>
    </row>
    <row r="253" spans="1:21" x14ac:dyDescent="0.3">
      <c r="A253" t="s">
        <v>614</v>
      </c>
      <c r="B253" t="s">
        <v>0</v>
      </c>
      <c r="C253" t="s">
        <v>1</v>
      </c>
      <c r="D253" t="s">
        <v>2</v>
      </c>
      <c r="E253" t="s">
        <v>3</v>
      </c>
      <c r="F253" t="s">
        <v>4</v>
      </c>
      <c r="G253" t="s">
        <v>5</v>
      </c>
      <c r="H253" t="s">
        <v>615</v>
      </c>
      <c r="I253" t="s">
        <v>619</v>
      </c>
      <c r="J253" t="s">
        <v>33</v>
      </c>
      <c r="K253" t="s">
        <v>34</v>
      </c>
      <c r="L253" t="s">
        <v>35</v>
      </c>
      <c r="M253" t="s">
        <v>620</v>
      </c>
      <c r="N253" t="s">
        <v>621</v>
      </c>
      <c r="O253" t="s">
        <v>11</v>
      </c>
      <c r="P253" s="1" t="s">
        <v>4010</v>
      </c>
      <c r="Q253" t="s">
        <v>622</v>
      </c>
      <c r="U253" t="str" cm="1">
        <f t="array" ref="U253">_xlfn.TEXTJOIN(",", TRUE, IF(A253:S253&lt;&gt;"", A253:S253, ""))</f>
        <v>insert into MENS_100M_FINAL_2022 (PLACE,NAME,YEAR,TEAM,TIME,TIME_DETAIL,REACTION_TIME,WIND,SCORE) values (2,'Favour ASHE','FR','Tennessee ','10.08','10.075',null,'0.6','8');</v>
      </c>
    </row>
    <row r="254" spans="1:21" x14ac:dyDescent="0.3">
      <c r="A254" t="s">
        <v>614</v>
      </c>
      <c r="B254" t="s">
        <v>0</v>
      </c>
      <c r="C254" t="s">
        <v>1</v>
      </c>
      <c r="D254" t="s">
        <v>2</v>
      </c>
      <c r="E254" t="s">
        <v>3</v>
      </c>
      <c r="F254" t="s">
        <v>4</v>
      </c>
      <c r="G254" t="s">
        <v>5</v>
      </c>
      <c r="H254" t="s">
        <v>615</v>
      </c>
      <c r="I254" t="s">
        <v>623</v>
      </c>
      <c r="J254" t="s">
        <v>64</v>
      </c>
      <c r="K254" t="s">
        <v>8</v>
      </c>
      <c r="L254" t="s">
        <v>65</v>
      </c>
      <c r="M254" t="s">
        <v>620</v>
      </c>
      <c r="N254" t="s">
        <v>624</v>
      </c>
      <c r="O254" t="s">
        <v>11</v>
      </c>
      <c r="P254" s="1" t="s">
        <v>4010</v>
      </c>
      <c r="Q254" t="s">
        <v>625</v>
      </c>
      <c r="U254" t="str" cm="1">
        <f t="array" ref="U254">_xlfn.TEXTJOIN(",", TRUE, IF(A254:S254&lt;&gt;"", A254:S254, ""))</f>
        <v>insert into MENS_100M_FINAL_2022 (PLACE,NAME,YEAR,TEAM,TIME,TIME_DETAIL,REACTION_TIME,WIND,SCORE) values (3,'Javonte HARDING','SO','N. Carolina A&amp;T ','10.08','10.079',null,'0.6','6');</v>
      </c>
    </row>
    <row r="255" spans="1:21" x14ac:dyDescent="0.3">
      <c r="A255" t="s">
        <v>614</v>
      </c>
      <c r="B255" t="s">
        <v>0</v>
      </c>
      <c r="C255" t="s">
        <v>1</v>
      </c>
      <c r="D255" t="s">
        <v>2</v>
      </c>
      <c r="E255" t="s">
        <v>3</v>
      </c>
      <c r="F255" t="s">
        <v>4</v>
      </c>
      <c r="G255" t="s">
        <v>5</v>
      </c>
      <c r="H255" t="s">
        <v>615</v>
      </c>
      <c r="I255" t="s">
        <v>626</v>
      </c>
      <c r="J255" t="s">
        <v>14</v>
      </c>
      <c r="K255" t="s">
        <v>15</v>
      </c>
      <c r="L255" t="s">
        <v>16</v>
      </c>
      <c r="M255" t="s">
        <v>627</v>
      </c>
      <c r="N255" t="s">
        <v>11</v>
      </c>
      <c r="O255" t="s">
        <v>11</v>
      </c>
      <c r="P255" s="1" t="s">
        <v>4010</v>
      </c>
      <c r="Q255" t="s">
        <v>628</v>
      </c>
      <c r="U255" t="str" cm="1">
        <f t="array" ref="U255">_xlfn.TEXTJOIN(",", TRUE, IF(A255:S255&lt;&gt;"", A255:S255, ""))</f>
        <v>insert into MENS_100M_FINAL_2022 (PLACE,NAME,YEAR,TEAM,TIME,TIME_DETAIL,REACTION_TIME,WIND,SCORE) values (4,'JoVaughn MARTIN','JR','Florida State ','10.09',null,null,'0.6','5');</v>
      </c>
    </row>
    <row r="256" spans="1:21" x14ac:dyDescent="0.3">
      <c r="A256" t="s">
        <v>614</v>
      </c>
      <c r="B256" t="s">
        <v>0</v>
      </c>
      <c r="C256" t="s">
        <v>1</v>
      </c>
      <c r="D256" t="s">
        <v>2</v>
      </c>
      <c r="E256" t="s">
        <v>3</v>
      </c>
      <c r="F256" t="s">
        <v>4</v>
      </c>
      <c r="G256" t="s">
        <v>5</v>
      </c>
      <c r="H256" t="s">
        <v>615</v>
      </c>
      <c r="I256" t="s">
        <v>629</v>
      </c>
      <c r="J256" t="s">
        <v>23</v>
      </c>
      <c r="K256" t="s">
        <v>24</v>
      </c>
      <c r="L256" t="s">
        <v>20</v>
      </c>
      <c r="M256" t="s">
        <v>39</v>
      </c>
      <c r="N256" t="s">
        <v>11</v>
      </c>
      <c r="O256" t="s">
        <v>11</v>
      </c>
      <c r="P256" s="1" t="s">
        <v>4010</v>
      </c>
      <c r="Q256" t="s">
        <v>630</v>
      </c>
      <c r="U256" t="str" cm="1">
        <f t="array" ref="U256">_xlfn.TEXTJOIN(",", TRUE, IF(A256:S256&lt;&gt;"", A256:S256, ""))</f>
        <v>insert into MENS_100M_FINAL_2022 (PLACE,NAME,YEAR,TEAM,TIME,TIME_DETAIL,REACTION_TIME,WIND,SCORE) values (5,'Dedrick VANOVER','SR','Florida ','10.16',null,null,'0.6','4');</v>
      </c>
    </row>
    <row r="257" spans="1:21" x14ac:dyDescent="0.3">
      <c r="A257" t="s">
        <v>614</v>
      </c>
      <c r="B257" t="s">
        <v>0</v>
      </c>
      <c r="C257" t="s">
        <v>1</v>
      </c>
      <c r="D257" t="s">
        <v>2</v>
      </c>
      <c r="E257" t="s">
        <v>3</v>
      </c>
      <c r="F257" t="s">
        <v>4</v>
      </c>
      <c r="G257" t="s">
        <v>5</v>
      </c>
      <c r="H257" t="s">
        <v>615</v>
      </c>
      <c r="I257" t="s">
        <v>631</v>
      </c>
      <c r="J257" t="s">
        <v>41</v>
      </c>
      <c r="K257" t="s">
        <v>8</v>
      </c>
      <c r="L257" t="s">
        <v>42</v>
      </c>
      <c r="M257" t="s">
        <v>43</v>
      </c>
      <c r="N257" t="s">
        <v>11</v>
      </c>
      <c r="O257" t="s">
        <v>11</v>
      </c>
      <c r="P257" s="1" t="s">
        <v>4010</v>
      </c>
      <c r="Q257" t="s">
        <v>377</v>
      </c>
      <c r="U257" t="str" cm="1">
        <f t="array" ref="U257">_xlfn.TEXTJOIN(",", TRUE, IF(A257:S257&lt;&gt;"", A257:S257, ""))</f>
        <v>insert into MENS_100M_FINAL_2022 (PLACE,NAME,YEAR,TEAM,TIME,TIME_DETAIL,REACTION_TIME,WIND,SCORE) values (6,'Matthew BOLING','SO','Georgia ','10.18',null,null,'0.6','3');</v>
      </c>
    </row>
    <row r="258" spans="1:21" x14ac:dyDescent="0.3">
      <c r="A258" t="s">
        <v>614</v>
      </c>
      <c r="B258" t="s">
        <v>0</v>
      </c>
      <c r="C258" t="s">
        <v>1</v>
      </c>
      <c r="D258" t="s">
        <v>2</v>
      </c>
      <c r="E258" t="s">
        <v>3</v>
      </c>
      <c r="F258" t="s">
        <v>4</v>
      </c>
      <c r="G258" t="s">
        <v>5</v>
      </c>
      <c r="H258" t="s">
        <v>615</v>
      </c>
      <c r="I258" t="s">
        <v>632</v>
      </c>
      <c r="J258" t="s">
        <v>7</v>
      </c>
      <c r="K258" t="s">
        <v>8</v>
      </c>
      <c r="L258" t="s">
        <v>9</v>
      </c>
      <c r="M258" t="s">
        <v>47</v>
      </c>
      <c r="N258" t="s">
        <v>11</v>
      </c>
      <c r="O258" t="s">
        <v>11</v>
      </c>
      <c r="P258" s="1" t="s">
        <v>4010</v>
      </c>
      <c r="Q258" t="s">
        <v>152</v>
      </c>
      <c r="U258" t="str" cm="1">
        <f t="array" ref="U258">_xlfn.TEXTJOIN(",", TRUE, IF(A258:S258&lt;&gt;"", A258:S258, ""))</f>
        <v>insert into MENS_100M_FINAL_2022 (PLACE,NAME,YEAR,TEAM,TIME,TIME_DETAIL,REACTION_TIME,WIND,SCORE) values (7,'Micah WILLIAMS','SO','Oregon ','10.19',null,null,'0.6','2');</v>
      </c>
    </row>
    <row r="259" spans="1:21" x14ac:dyDescent="0.3">
      <c r="A259" t="s">
        <v>614</v>
      </c>
      <c r="B259" t="s">
        <v>0</v>
      </c>
      <c r="C259" t="s">
        <v>1</v>
      </c>
      <c r="D259" t="s">
        <v>2</v>
      </c>
      <c r="E259" t="s">
        <v>3</v>
      </c>
      <c r="F259" t="s">
        <v>4</v>
      </c>
      <c r="G259" t="s">
        <v>5</v>
      </c>
      <c r="H259" t="s">
        <v>615</v>
      </c>
      <c r="I259" t="s">
        <v>633</v>
      </c>
      <c r="J259" t="s">
        <v>37</v>
      </c>
      <c r="K259" t="s">
        <v>8</v>
      </c>
      <c r="L259" t="s">
        <v>38</v>
      </c>
      <c r="M259" t="s">
        <v>634</v>
      </c>
      <c r="N259" t="s">
        <v>11</v>
      </c>
      <c r="O259" t="s">
        <v>11</v>
      </c>
      <c r="P259" s="1" t="s">
        <v>4010</v>
      </c>
      <c r="Q259" t="s">
        <v>269</v>
      </c>
      <c r="U259" t="str" cm="1">
        <f t="array" ref="U259">_xlfn.TEXTJOIN(",", TRUE, IF(A259:S259&lt;&gt;"", A259:S259, ""))</f>
        <v>insert into MENS_100M_FINAL_2022 (PLACE,NAME,YEAR,TEAM,TIME,TIME_DETAIL,REACTION_TIME,WIND,SCORE) values (8,'Da''Marcus FLEMING','SO','LSU ','10.20',null,null,'0.6','1');</v>
      </c>
    </row>
    <row r="260" spans="1:21" x14ac:dyDescent="0.3">
      <c r="A260" t="s">
        <v>614</v>
      </c>
      <c r="B260" t="s">
        <v>0</v>
      </c>
      <c r="C260" t="s">
        <v>1</v>
      </c>
      <c r="D260" t="s">
        <v>2</v>
      </c>
      <c r="E260" t="s">
        <v>3</v>
      </c>
      <c r="F260" t="s">
        <v>4</v>
      </c>
      <c r="G260" t="s">
        <v>5</v>
      </c>
      <c r="H260" t="s">
        <v>615</v>
      </c>
      <c r="I260" t="s">
        <v>635</v>
      </c>
      <c r="J260" t="s">
        <v>28</v>
      </c>
      <c r="K260" t="s">
        <v>8</v>
      </c>
      <c r="L260" t="s">
        <v>29</v>
      </c>
      <c r="M260" t="s">
        <v>636</v>
      </c>
      <c r="N260" t="s">
        <v>11</v>
      </c>
      <c r="O260" t="s">
        <v>11</v>
      </c>
      <c r="P260" s="1" t="s">
        <v>4010</v>
      </c>
      <c r="Q260" t="s">
        <v>637</v>
      </c>
      <c r="U260" t="str" cm="1">
        <f t="array" ref="U260">_xlfn.TEXTJOIN(",", TRUE, IF(A260:S260&lt;&gt;"", A260:S260, ""))</f>
        <v>insert into MENS_100M_FINAL_2022 (PLACE,NAME,YEAR,TEAM,TIME,TIME_DETAIL,REACTION_TIME,WIND,SCORE) values (9,'Shaun MASWANGANYI','SO','Houston ','10.26',null,null,'0.6',null);</v>
      </c>
    </row>
    <row r="261" spans="1:21" x14ac:dyDescent="0.3">
      <c r="U261" t="str" cm="1">
        <f t="array" ref="U261">_xlfn.TEXTJOIN(",", TRUE, IF(A261:S261&lt;&gt;"", A261:S261, ""))</f>
        <v/>
      </c>
    </row>
    <row r="262" spans="1:21" x14ac:dyDescent="0.3">
      <c r="A262" t="s">
        <v>638</v>
      </c>
      <c r="B262" t="s">
        <v>0</v>
      </c>
      <c r="C262" t="s">
        <v>1</v>
      </c>
      <c r="D262" t="s">
        <v>2</v>
      </c>
      <c r="E262" t="s">
        <v>3</v>
      </c>
      <c r="F262" t="s">
        <v>4</v>
      </c>
      <c r="G262" t="s">
        <v>5</v>
      </c>
      <c r="H262" t="s">
        <v>615</v>
      </c>
      <c r="I262" t="s">
        <v>616</v>
      </c>
      <c r="J262" t="s">
        <v>19</v>
      </c>
      <c r="K262" t="s">
        <v>8</v>
      </c>
      <c r="L262" t="s">
        <v>20</v>
      </c>
      <c r="M262" t="s">
        <v>639</v>
      </c>
      <c r="N262" t="s">
        <v>11</v>
      </c>
      <c r="O262" t="s">
        <v>11</v>
      </c>
      <c r="P262" s="1" t="s">
        <v>4010</v>
      </c>
      <c r="Q262" t="s">
        <v>618</v>
      </c>
      <c r="U262" t="str" cm="1">
        <f t="array" ref="U262">_xlfn.TEXTJOIN(",", TRUE, IF(A262:S262&lt;&gt;"", A262:S262, ""))</f>
        <v>insert into MENS_200M_FINAL_2022 (PLACE,NAME,YEAR,TEAM,TIME,TIME_DETAIL,REACTION_TIME,WIND,SCORE) values (1,'Joseph FAHNBULLEH','SO','Florida ','19.83',null,null,'0.6','10');</v>
      </c>
    </row>
    <row r="263" spans="1:21" x14ac:dyDescent="0.3">
      <c r="A263" t="s">
        <v>638</v>
      </c>
      <c r="B263" t="s">
        <v>0</v>
      </c>
      <c r="C263" t="s">
        <v>1</v>
      </c>
      <c r="D263" t="s">
        <v>2</v>
      </c>
      <c r="E263" t="s">
        <v>3</v>
      </c>
      <c r="F263" t="s">
        <v>4</v>
      </c>
      <c r="G263" t="s">
        <v>5</v>
      </c>
      <c r="H263" t="s">
        <v>615</v>
      </c>
      <c r="I263" t="s">
        <v>619</v>
      </c>
      <c r="J263" t="s">
        <v>41</v>
      </c>
      <c r="K263" t="s">
        <v>8</v>
      </c>
      <c r="L263" t="s">
        <v>42</v>
      </c>
      <c r="M263" t="s">
        <v>640</v>
      </c>
      <c r="N263" t="s">
        <v>11</v>
      </c>
      <c r="O263" t="s">
        <v>11</v>
      </c>
      <c r="P263" s="1" t="s">
        <v>4010</v>
      </c>
      <c r="Q263" t="s">
        <v>622</v>
      </c>
      <c r="U263" t="str" cm="1">
        <f t="array" ref="U263">_xlfn.TEXTJOIN(",", TRUE, IF(A263:S263&lt;&gt;"", A263:S263, ""))</f>
        <v>insert into MENS_200M_FINAL_2022 (PLACE,NAME,YEAR,TEAM,TIME,TIME_DETAIL,REACTION_TIME,WIND,SCORE) values (2,'Matthew BOLING','SO','Georgia ','20.13',null,null,'0.6','8');</v>
      </c>
    </row>
    <row r="264" spans="1:21" x14ac:dyDescent="0.3">
      <c r="A264" t="s">
        <v>638</v>
      </c>
      <c r="B264" t="s">
        <v>0</v>
      </c>
      <c r="C264" t="s">
        <v>1</v>
      </c>
      <c r="D264" t="s">
        <v>2</v>
      </c>
      <c r="E264" t="s">
        <v>3</v>
      </c>
      <c r="F264" t="s">
        <v>4</v>
      </c>
      <c r="G264" t="s">
        <v>5</v>
      </c>
      <c r="H264" t="s">
        <v>615</v>
      </c>
      <c r="I264" t="s">
        <v>623</v>
      </c>
      <c r="J264" t="s">
        <v>49</v>
      </c>
      <c r="K264" t="s">
        <v>34</v>
      </c>
      <c r="L264" t="s">
        <v>50</v>
      </c>
      <c r="M264" t="s">
        <v>641</v>
      </c>
      <c r="N264" t="s">
        <v>11</v>
      </c>
      <c r="O264" t="s">
        <v>11</v>
      </c>
      <c r="P264" s="1" t="s">
        <v>4010</v>
      </c>
      <c r="Q264" t="s">
        <v>625</v>
      </c>
      <c r="U264" t="str" cm="1">
        <f t="array" ref="U264">_xlfn.TEXTJOIN(",", TRUE, IF(A264:S264&lt;&gt;"", A264:S264, ""))</f>
        <v>insert into MENS_200M_FINAL_2022 (PLACE,NAME,YEAR,TEAM,TIME,TIME_DETAIL,REACTION_TIME,WIND,SCORE) values (3,'Udodi ONWUZURIKE','FR','Stanford ','20.15',null,null,'0.6','6');</v>
      </c>
    </row>
    <row r="265" spans="1:21" x14ac:dyDescent="0.3">
      <c r="A265" t="s">
        <v>638</v>
      </c>
      <c r="B265" t="s">
        <v>0</v>
      </c>
      <c r="C265" t="s">
        <v>1</v>
      </c>
      <c r="D265" t="s">
        <v>2</v>
      </c>
      <c r="E265" t="s">
        <v>3</v>
      </c>
      <c r="F265" t="s">
        <v>4</v>
      </c>
      <c r="G265" t="s">
        <v>5</v>
      </c>
      <c r="H265" t="s">
        <v>615</v>
      </c>
      <c r="I265" t="s">
        <v>626</v>
      </c>
      <c r="J265" t="s">
        <v>100</v>
      </c>
      <c r="K265" t="s">
        <v>24</v>
      </c>
      <c r="L265" t="s">
        <v>101</v>
      </c>
      <c r="M265" t="s">
        <v>642</v>
      </c>
      <c r="N265" t="s">
        <v>11</v>
      </c>
      <c r="O265" t="s">
        <v>11</v>
      </c>
      <c r="P265" s="1" t="s">
        <v>4010</v>
      </c>
      <c r="Q265" t="s">
        <v>628</v>
      </c>
      <c r="U265" t="str" cm="1">
        <f t="array" ref="U265">_xlfn.TEXTJOIN(",", TRUE, IF(A265:S265&lt;&gt;"", A265:S265, ""))</f>
        <v>insert into MENS_200M_FINAL_2022 (PLACE,NAME,YEAR,TEAM,TIME,TIME_DETAIL,REACTION_TIME,WIND,SCORE) values (4,'Micaiah HARRIS','SR','Texas ','20.45',null,null,'0.6','5');</v>
      </c>
    </row>
    <row r="266" spans="1:21" x14ac:dyDescent="0.3">
      <c r="A266" t="s">
        <v>638</v>
      </c>
      <c r="B266" t="s">
        <v>0</v>
      </c>
      <c r="C266" t="s">
        <v>1</v>
      </c>
      <c r="D266" t="s">
        <v>2</v>
      </c>
      <c r="E266" t="s">
        <v>3</v>
      </c>
      <c r="F266" t="s">
        <v>4</v>
      </c>
      <c r="G266" t="s">
        <v>5</v>
      </c>
      <c r="H266" t="s">
        <v>615</v>
      </c>
      <c r="I266" t="s">
        <v>629</v>
      </c>
      <c r="J266" t="s">
        <v>117</v>
      </c>
      <c r="K266" t="s">
        <v>34</v>
      </c>
      <c r="L266" t="s">
        <v>118</v>
      </c>
      <c r="M266" t="s">
        <v>643</v>
      </c>
      <c r="N266" t="s">
        <v>11</v>
      </c>
      <c r="O266" t="s">
        <v>11</v>
      </c>
      <c r="P266" s="1" t="s">
        <v>4010</v>
      </c>
      <c r="Q266" t="s">
        <v>630</v>
      </c>
      <c r="U266" t="str" cm="1">
        <f t="array" ref="U266">_xlfn.TEXTJOIN(",", TRUE, IF(A266:S266&lt;&gt;"", A266:S266, ""))</f>
        <v>insert into MENS_200M_FINAL_2022 (PLACE,NAME,YEAR,TEAM,TIME,TIME_DETAIL,REACTION_TIME,WIND,SCORE) values (5,'Tarsis OROGOT','FR','Alabama ','20.48',null,null,'0.6','4');</v>
      </c>
    </row>
    <row r="267" spans="1:21" x14ac:dyDescent="0.3">
      <c r="A267" t="s">
        <v>638</v>
      </c>
      <c r="B267" t="s">
        <v>0</v>
      </c>
      <c r="C267" t="s">
        <v>1</v>
      </c>
      <c r="D267" t="s">
        <v>2</v>
      </c>
      <c r="E267" t="s">
        <v>3</v>
      </c>
      <c r="F267" t="s">
        <v>4</v>
      </c>
      <c r="G267" t="s">
        <v>5</v>
      </c>
      <c r="H267" t="s">
        <v>615</v>
      </c>
      <c r="I267" t="s">
        <v>631</v>
      </c>
      <c r="J267" t="s">
        <v>28</v>
      </c>
      <c r="K267" t="s">
        <v>8</v>
      </c>
      <c r="L267" t="s">
        <v>29</v>
      </c>
      <c r="M267" t="s">
        <v>132</v>
      </c>
      <c r="N267" t="s">
        <v>11</v>
      </c>
      <c r="O267" t="s">
        <v>11</v>
      </c>
      <c r="P267" s="1" t="s">
        <v>4010</v>
      </c>
      <c r="Q267" t="s">
        <v>377</v>
      </c>
      <c r="U267" t="str" cm="1">
        <f t="array" ref="U267">_xlfn.TEXTJOIN(",", TRUE, IF(A267:S267&lt;&gt;"", A267:S267, ""))</f>
        <v>insert into MENS_200M_FINAL_2022 (PLACE,NAME,YEAR,TEAM,TIME,TIME_DETAIL,REACTION_TIME,WIND,SCORE) values (6,'Shaun MASWANGANYI','SO','Houston ','20.51',null,null,'0.6','3');</v>
      </c>
    </row>
    <row r="268" spans="1:21" x14ac:dyDescent="0.3">
      <c r="A268" t="s">
        <v>638</v>
      </c>
      <c r="B268" t="s">
        <v>0</v>
      </c>
      <c r="C268" t="s">
        <v>1</v>
      </c>
      <c r="D268" t="s">
        <v>2</v>
      </c>
      <c r="E268" t="s">
        <v>3</v>
      </c>
      <c r="F268" t="s">
        <v>4</v>
      </c>
      <c r="G268" t="s">
        <v>5</v>
      </c>
      <c r="H268" t="s">
        <v>615</v>
      </c>
      <c r="I268" t="s">
        <v>632</v>
      </c>
      <c r="J268" t="s">
        <v>120</v>
      </c>
      <c r="K268" t="s">
        <v>8</v>
      </c>
      <c r="L268" t="s">
        <v>121</v>
      </c>
      <c r="M268" t="s">
        <v>135</v>
      </c>
      <c r="N268" t="s">
        <v>11</v>
      </c>
      <c r="O268" t="s">
        <v>11</v>
      </c>
      <c r="P268" s="1" t="s">
        <v>4010</v>
      </c>
      <c r="Q268" t="s">
        <v>152</v>
      </c>
      <c r="U268" t="str" cm="1">
        <f t="array" ref="U268">_xlfn.TEXTJOIN(",", TRUE, IF(A268:S268&lt;&gt;"", A268:S268, ""))</f>
        <v>insert into MENS_200M_FINAL_2022 (PLACE,NAME,YEAR,TEAM,TIME,TIME_DETAIL,REACTION_TIME,WIND,SCORE) values (7,'Robert GREGORY','SO','TCU ','20.54',null,null,'0.6','2');</v>
      </c>
    </row>
    <row r="269" spans="1:21" x14ac:dyDescent="0.3">
      <c r="A269" t="s">
        <v>638</v>
      </c>
      <c r="B269" t="s">
        <v>0</v>
      </c>
      <c r="C269" t="s">
        <v>1</v>
      </c>
      <c r="D269" t="s">
        <v>2</v>
      </c>
      <c r="E269" t="s">
        <v>3</v>
      </c>
      <c r="F269" t="s">
        <v>4</v>
      </c>
      <c r="G269" t="s">
        <v>5</v>
      </c>
      <c r="H269" t="s">
        <v>615</v>
      </c>
      <c r="I269" t="s">
        <v>633</v>
      </c>
      <c r="J269" t="s">
        <v>45</v>
      </c>
      <c r="K269" t="s">
        <v>15</v>
      </c>
      <c r="L269" t="s">
        <v>46</v>
      </c>
      <c r="M269" t="s">
        <v>644</v>
      </c>
      <c r="N269" t="s">
        <v>11</v>
      </c>
      <c r="O269" t="s">
        <v>11</v>
      </c>
      <c r="P269" s="1" t="s">
        <v>4010</v>
      </c>
      <c r="Q269" t="s">
        <v>269</v>
      </c>
      <c r="U269" t="str" cm="1">
        <f t="array" ref="U269">_xlfn.TEXTJOIN(",", TRUE, IF(A269:S269&lt;&gt;"", A269:S269, ""))</f>
        <v>insert into MENS_200M_FINAL_2022 (PLACE,NAME,YEAR,TEAM,TIME,TIME_DETAIL,REACTION_TIME,WIND,SCORE) values (8,'Courtney LINDSEY','JR','Texas Tech ','20.67',null,null,'0.6','1');</v>
      </c>
    </row>
    <row r="270" spans="1:21" x14ac:dyDescent="0.3">
      <c r="A270" t="s">
        <v>638</v>
      </c>
      <c r="B270" t="s">
        <v>0</v>
      </c>
      <c r="C270" t="s">
        <v>1</v>
      </c>
      <c r="D270" t="s">
        <v>2</v>
      </c>
      <c r="E270" t="s">
        <v>3</v>
      </c>
      <c r="F270" t="s">
        <v>4</v>
      </c>
      <c r="G270" t="s">
        <v>5</v>
      </c>
      <c r="H270" t="s">
        <v>615</v>
      </c>
      <c r="I270" t="s">
        <v>635</v>
      </c>
      <c r="J270" t="s">
        <v>53</v>
      </c>
      <c r="K270" t="s">
        <v>24</v>
      </c>
      <c r="L270" t="s">
        <v>54</v>
      </c>
      <c r="M270" t="s">
        <v>645</v>
      </c>
      <c r="N270" t="s">
        <v>11</v>
      </c>
      <c r="O270" t="s">
        <v>11</v>
      </c>
      <c r="P270" s="1" t="s">
        <v>4010</v>
      </c>
      <c r="Q270" t="s">
        <v>637</v>
      </c>
      <c r="U270" t="str" cm="1">
        <f t="array" ref="U270">_xlfn.TEXTJOIN(",", TRUE, IF(A270:S270&lt;&gt;"", A270:S270, ""))</f>
        <v>insert into MENS_200M_FINAL_2022 (PLACE,NAME,YEAR,TEAM,TIME,TIME_DETAIL,REACTION_TIME,WIND,SCORE) values (9,'Eric HARRISON','SR','Ohio State ','20.71',null,null,'0.6',null);</v>
      </c>
    </row>
    <row r="271" spans="1:21" x14ac:dyDescent="0.3">
      <c r="U271" t="str" cm="1">
        <f t="array" ref="U271">_xlfn.TEXTJOIN(",", TRUE, IF(A271:S271&lt;&gt;"", A271:S271, ""))</f>
        <v/>
      </c>
    </row>
    <row r="272" spans="1:21" x14ac:dyDescent="0.3">
      <c r="A272" t="s">
        <v>646</v>
      </c>
      <c r="B272" t="s">
        <v>0</v>
      </c>
      <c r="C272" t="s">
        <v>1</v>
      </c>
      <c r="D272" t="s">
        <v>2</v>
      </c>
      <c r="E272" t="s">
        <v>3</v>
      </c>
      <c r="F272" t="s">
        <v>4</v>
      </c>
      <c r="G272" t="s">
        <v>5</v>
      </c>
      <c r="H272" t="s">
        <v>616</v>
      </c>
      <c r="I272" t="s">
        <v>155</v>
      </c>
      <c r="J272" t="s">
        <v>15</v>
      </c>
      <c r="K272" t="s">
        <v>65</v>
      </c>
      <c r="L272" t="s">
        <v>647</v>
      </c>
      <c r="M272" t="s">
        <v>11</v>
      </c>
      <c r="N272" t="s">
        <v>11</v>
      </c>
      <c r="O272" t="s">
        <v>618</v>
      </c>
      <c r="U272" t="str" cm="1">
        <f t="array" ref="U272">_xlfn.TEXTJOIN(",", TRUE, IF(A272:S272&lt;&gt;"", A272:S272, ""))</f>
        <v>insert into MENS_400M_FINAL_2022 (PLACE,NAME,YEAR,TEAM,TIME,TIME_DETAIL,REACTION_TIME,SCORE) values (1,'Randolph ROSS','JR','N. Carolina A&amp;T ','44.13',null,null,'10');</v>
      </c>
    </row>
    <row r="273" spans="1:21" x14ac:dyDescent="0.3">
      <c r="A273" t="s">
        <v>646</v>
      </c>
      <c r="B273" t="s">
        <v>0</v>
      </c>
      <c r="C273" t="s">
        <v>1</v>
      </c>
      <c r="D273" t="s">
        <v>2</v>
      </c>
      <c r="E273" t="s">
        <v>3</v>
      </c>
      <c r="F273" t="s">
        <v>4</v>
      </c>
      <c r="G273" t="s">
        <v>5</v>
      </c>
      <c r="H273" t="s">
        <v>619</v>
      </c>
      <c r="I273" t="s">
        <v>153</v>
      </c>
      <c r="J273" t="s">
        <v>15</v>
      </c>
      <c r="K273" t="s">
        <v>20</v>
      </c>
      <c r="L273" t="s">
        <v>648</v>
      </c>
      <c r="M273" t="s">
        <v>11</v>
      </c>
      <c r="N273" t="s">
        <v>11</v>
      </c>
      <c r="O273" t="s">
        <v>622</v>
      </c>
      <c r="U273" t="str" cm="1">
        <f t="array" ref="U273">_xlfn.TEXTJOIN(",", TRUE, IF(A273:S273&lt;&gt;"", A273:S273, ""))</f>
        <v>insert into MENS_400M_FINAL_2022 (PLACE,NAME,YEAR,TEAM,TIME,TIME_DETAIL,REACTION_TIME,SCORE) values (2,'Champion ALLISON','JR','Florida ','44.41',null,null,'8');</v>
      </c>
    </row>
    <row r="274" spans="1:21" x14ac:dyDescent="0.3">
      <c r="A274" t="s">
        <v>646</v>
      </c>
      <c r="B274" t="s">
        <v>0</v>
      </c>
      <c r="C274" t="s">
        <v>1</v>
      </c>
      <c r="D274" t="s">
        <v>2</v>
      </c>
      <c r="E274" t="s">
        <v>3</v>
      </c>
      <c r="F274" t="s">
        <v>4</v>
      </c>
      <c r="G274" t="s">
        <v>5</v>
      </c>
      <c r="H274" t="s">
        <v>623</v>
      </c>
      <c r="I274" t="s">
        <v>163</v>
      </c>
      <c r="J274" t="s">
        <v>15</v>
      </c>
      <c r="K274" t="s">
        <v>42</v>
      </c>
      <c r="L274" t="s">
        <v>649</v>
      </c>
      <c r="M274" t="s">
        <v>11</v>
      </c>
      <c r="N274" t="s">
        <v>11</v>
      </c>
      <c r="O274" t="s">
        <v>625</v>
      </c>
      <c r="U274" t="str" cm="1">
        <f t="array" ref="U274">_xlfn.TEXTJOIN(",", TRUE, IF(A274:S274&lt;&gt;"", A274:S274, ""))</f>
        <v>insert into MENS_400M_FINAL_2022 (PLACE,NAME,YEAR,TEAM,TIME,TIME_DETAIL,REACTION_TIME,SCORE) values (3,'Elija GODWIN','JR','Georgia ','44.50',null,null,'6');</v>
      </c>
    </row>
    <row r="275" spans="1:21" x14ac:dyDescent="0.3">
      <c r="A275" t="s">
        <v>646</v>
      </c>
      <c r="B275" t="s">
        <v>0</v>
      </c>
      <c r="C275" t="s">
        <v>1</v>
      </c>
      <c r="D275" t="s">
        <v>2</v>
      </c>
      <c r="E275" t="s">
        <v>3</v>
      </c>
      <c r="F275" t="s">
        <v>4</v>
      </c>
      <c r="G275" t="s">
        <v>5</v>
      </c>
      <c r="H275" t="s">
        <v>626</v>
      </c>
      <c r="I275" t="s">
        <v>157</v>
      </c>
      <c r="J275" t="s">
        <v>15</v>
      </c>
      <c r="K275" t="s">
        <v>101</v>
      </c>
      <c r="L275" t="s">
        <v>650</v>
      </c>
      <c r="M275" t="s">
        <v>11</v>
      </c>
      <c r="N275" t="s">
        <v>11</v>
      </c>
      <c r="O275" t="s">
        <v>628</v>
      </c>
      <c r="U275" t="str" cm="1">
        <f t="array" ref="U275">_xlfn.TEXTJOIN(",", TRUE, IF(A275:S275&lt;&gt;"", A275:S275, ""))</f>
        <v>insert into MENS_400M_FINAL_2022 (PLACE,NAME,YEAR,TEAM,TIME,TIME_DETAIL,REACTION_TIME,SCORE) values (4,'Jonathan JONES','JR','Texas ','44.93',null,null,'5');</v>
      </c>
    </row>
    <row r="276" spans="1:21" x14ac:dyDescent="0.3">
      <c r="A276" t="s">
        <v>646</v>
      </c>
      <c r="B276" t="s">
        <v>0</v>
      </c>
      <c r="C276" t="s">
        <v>1</v>
      </c>
      <c r="D276" t="s">
        <v>2</v>
      </c>
      <c r="E276" t="s">
        <v>3</v>
      </c>
      <c r="F276" t="s">
        <v>4</v>
      </c>
      <c r="G276" t="s">
        <v>5</v>
      </c>
      <c r="H276" t="s">
        <v>629</v>
      </c>
      <c r="I276" t="s">
        <v>165</v>
      </c>
      <c r="J276" t="s">
        <v>8</v>
      </c>
      <c r="K276" t="s">
        <v>20</v>
      </c>
      <c r="L276" t="s">
        <v>651</v>
      </c>
      <c r="M276" t="s">
        <v>11</v>
      </c>
      <c r="N276" t="s">
        <v>11</v>
      </c>
      <c r="O276" t="s">
        <v>630</v>
      </c>
      <c r="U276" t="str" cm="1">
        <f t="array" ref="U276">_xlfn.TEXTJOIN(",", TRUE, IF(A276:S276&lt;&gt;"", A276:S276, ""))</f>
        <v>insert into MENS_400M_FINAL_2022 (PLACE,NAME,YEAR,TEAM,TIME,TIME_DETAIL,REACTION_TIME,SCORE) values (5,'Ryan WILLIE','SO','Florida ','45.00',null,null,'4');</v>
      </c>
    </row>
    <row r="277" spans="1:21" x14ac:dyDescent="0.3">
      <c r="A277" t="s">
        <v>646</v>
      </c>
      <c r="B277" t="s">
        <v>0</v>
      </c>
      <c r="C277" t="s">
        <v>1</v>
      </c>
      <c r="D277" t="s">
        <v>2</v>
      </c>
      <c r="E277" t="s">
        <v>3</v>
      </c>
      <c r="F277" t="s">
        <v>4</v>
      </c>
      <c r="G277" t="s">
        <v>5</v>
      </c>
      <c r="H277" t="s">
        <v>631</v>
      </c>
      <c r="I277" t="s">
        <v>171</v>
      </c>
      <c r="J277" t="s">
        <v>8</v>
      </c>
      <c r="K277" t="s">
        <v>62</v>
      </c>
      <c r="L277" t="s">
        <v>652</v>
      </c>
      <c r="M277" t="s">
        <v>11</v>
      </c>
      <c r="N277" t="s">
        <v>11</v>
      </c>
      <c r="O277" t="s">
        <v>377</v>
      </c>
      <c r="U277" t="str" cm="1">
        <f t="array" ref="U277">_xlfn.TEXTJOIN(",", TRUE, IF(A277:S277&lt;&gt;"", A277:S277, ""))</f>
        <v>insert into MENS_400M_FINAL_2022 (PLACE,NAME,YEAR,TEAM,TIME,TIME_DETAIL,REACTION_TIME,SCORE) values (6,'Richard KUYKENDOLL','SO','Oklahoma ','45.73',null,null,'3');</v>
      </c>
    </row>
    <row r="278" spans="1:21" x14ac:dyDescent="0.3">
      <c r="A278" t="s">
        <v>646</v>
      </c>
      <c r="B278" t="s">
        <v>0</v>
      </c>
      <c r="C278" t="s">
        <v>1</v>
      </c>
      <c r="D278" t="s">
        <v>2</v>
      </c>
      <c r="E278" t="s">
        <v>3</v>
      </c>
      <c r="F278" t="s">
        <v>4</v>
      </c>
      <c r="G278" t="s">
        <v>5</v>
      </c>
      <c r="H278" t="s">
        <v>632</v>
      </c>
      <c r="I278" t="s">
        <v>159</v>
      </c>
      <c r="J278" t="s">
        <v>8</v>
      </c>
      <c r="K278" t="s">
        <v>160</v>
      </c>
      <c r="L278" t="s">
        <v>653</v>
      </c>
      <c r="M278" t="s">
        <v>11</v>
      </c>
      <c r="N278" t="s">
        <v>11</v>
      </c>
      <c r="O278" t="s">
        <v>152</v>
      </c>
      <c r="U278" t="str" cm="1">
        <f t="array" ref="U278">_xlfn.TEXTJOIN(",", TRUE, IF(A278:S278&lt;&gt;"", A278:S278, ""))</f>
        <v>insert into MENS_400M_FINAL_2022 (PLACE,NAME,YEAR,TEAM,TIME,TIME_DETAIL,REACTION_TIME,SCORE) values (7,'Jevaughn POWELL','SO','UTEP ','45.81',null,null,'2');</v>
      </c>
    </row>
    <row r="279" spans="1:21" x14ac:dyDescent="0.3">
      <c r="A279" t="s">
        <v>646</v>
      </c>
      <c r="B279" t="s">
        <v>0</v>
      </c>
      <c r="C279" t="s">
        <v>1</v>
      </c>
      <c r="D279" t="s">
        <v>2</v>
      </c>
      <c r="E279" t="s">
        <v>3</v>
      </c>
      <c r="F279" t="s">
        <v>4</v>
      </c>
      <c r="G279" t="s">
        <v>5</v>
      </c>
      <c r="H279" t="s">
        <v>633</v>
      </c>
      <c r="I279" t="s">
        <v>169</v>
      </c>
      <c r="J279" t="s">
        <v>24</v>
      </c>
      <c r="K279" t="s">
        <v>54</v>
      </c>
      <c r="L279" t="s">
        <v>654</v>
      </c>
      <c r="M279" t="s">
        <v>11</v>
      </c>
      <c r="N279" t="s">
        <v>11</v>
      </c>
      <c r="O279" t="s">
        <v>269</v>
      </c>
      <c r="U279" t="str" cm="1">
        <f t="array" ref="U279">_xlfn.TEXTJOIN(",", TRUE, IF(A279:S279&lt;&gt;"", A279:S279, ""))</f>
        <v>insert into MENS_400M_FINAL_2022 (PLACE,NAME,YEAR,TEAM,TIME,TIME_DETAIL,REACTION_TIME,SCORE) values (8,'Tyler JOHNSON','SR','Ohio State ','45.83',null,null,'1');</v>
      </c>
    </row>
    <row r="280" spans="1:21" x14ac:dyDescent="0.3">
      <c r="A280" t="s">
        <v>646</v>
      </c>
      <c r="B280" t="s">
        <v>0</v>
      </c>
      <c r="C280" t="s">
        <v>1</v>
      </c>
      <c r="D280" t="s">
        <v>2</v>
      </c>
      <c r="E280" t="s">
        <v>3</v>
      </c>
      <c r="F280" t="s">
        <v>4</v>
      </c>
      <c r="G280" t="s">
        <v>5</v>
      </c>
      <c r="H280" t="s">
        <v>655</v>
      </c>
      <c r="I280" t="s">
        <v>167</v>
      </c>
      <c r="J280" t="s">
        <v>34</v>
      </c>
      <c r="K280" t="s">
        <v>105</v>
      </c>
      <c r="L280" t="s">
        <v>376</v>
      </c>
      <c r="M280" t="s">
        <v>11</v>
      </c>
      <c r="N280" t="s">
        <v>11</v>
      </c>
      <c r="O280" t="s">
        <v>637</v>
      </c>
      <c r="U280" t="str" cm="1">
        <f t="array" ref="U280">_xlfn.TEXTJOIN(",", TRUE, IF(A280:S280&lt;&gt;"", A280:S280, ""))</f>
        <v>insert into MENS_400M_FINAL_2022 (PLACE,NAME,YEAR,TEAM,TIME,TIME_DETAIL,REACTION_TIME,SCORE) values (null,'Emmanuel BAMIDELE','FR','Texas A&amp;M ','DNS',null,null,null);</v>
      </c>
    </row>
    <row r="281" spans="1:21" x14ac:dyDescent="0.3">
      <c r="U281" t="str" cm="1">
        <f t="array" ref="U281">_xlfn.TEXTJOIN(",", TRUE, IF(A281:S281&lt;&gt;"", A281:S281, ""))</f>
        <v/>
      </c>
    </row>
    <row r="282" spans="1:21" x14ac:dyDescent="0.3">
      <c r="A282" t="s">
        <v>656</v>
      </c>
      <c r="B282" t="s">
        <v>0</v>
      </c>
      <c r="C282" t="s">
        <v>1</v>
      </c>
      <c r="D282" t="s">
        <v>2</v>
      </c>
      <c r="E282" t="s">
        <v>3</v>
      </c>
      <c r="F282" t="s">
        <v>4</v>
      </c>
      <c r="G282" t="s">
        <v>616</v>
      </c>
      <c r="H282" t="s">
        <v>217</v>
      </c>
      <c r="I282" t="s">
        <v>24</v>
      </c>
      <c r="J282" t="s">
        <v>46</v>
      </c>
      <c r="K282" t="s">
        <v>657</v>
      </c>
      <c r="L282" t="s">
        <v>11</v>
      </c>
      <c r="M282" t="s">
        <v>618</v>
      </c>
      <c r="U282" t="str" cm="1">
        <f t="array" ref="U282">_xlfn.TEXTJOIN(",", TRUE, IF(A282:S282&lt;&gt;"", A282:S282, ""))</f>
        <v>insert into MENS_800M_FINAL_2022 (PLACE,NAME,YEAR,TEAM,TIME,TIME_DETAIL,SCORE) values (1,'Moad ZAHAFI','SR','Texas Tech ','1:44.49',null,'10');</v>
      </c>
    </row>
    <row r="283" spans="1:21" x14ac:dyDescent="0.3">
      <c r="A283" t="s">
        <v>656</v>
      </c>
      <c r="B283" t="s">
        <v>0</v>
      </c>
      <c r="C283" t="s">
        <v>1</v>
      </c>
      <c r="D283" t="s">
        <v>2</v>
      </c>
      <c r="E283" t="s">
        <v>3</v>
      </c>
      <c r="F283" t="s">
        <v>4</v>
      </c>
      <c r="G283" t="s">
        <v>619</v>
      </c>
      <c r="H283" t="s">
        <v>209</v>
      </c>
      <c r="I283" t="s">
        <v>15</v>
      </c>
      <c r="J283" t="s">
        <v>210</v>
      </c>
      <c r="K283" t="s">
        <v>658</v>
      </c>
      <c r="L283" t="s">
        <v>11</v>
      </c>
      <c r="M283" t="s">
        <v>622</v>
      </c>
      <c r="U283" t="str" cm="1">
        <f t="array" ref="U283">_xlfn.TEXTJOIN(",", TRUE, IF(A283:S283&lt;&gt;"", A283:S283, ""))</f>
        <v>insert into MENS_800M_FINAL_2022 (PLACE,NAME,YEAR,TEAM,TIME,TIME_DETAIL,SCORE) values (2,'Navasky ANDERSON','JR','Miss State ','1:45.02',null,'8');</v>
      </c>
    </row>
    <row r="284" spans="1:21" x14ac:dyDescent="0.3">
      <c r="A284" t="s">
        <v>656</v>
      </c>
      <c r="B284" t="s">
        <v>0</v>
      </c>
      <c r="C284" t="s">
        <v>1</v>
      </c>
      <c r="D284" t="s">
        <v>2</v>
      </c>
      <c r="E284" t="s">
        <v>3</v>
      </c>
      <c r="F284" t="s">
        <v>4</v>
      </c>
      <c r="G284" t="s">
        <v>623</v>
      </c>
      <c r="H284" t="s">
        <v>212</v>
      </c>
      <c r="I284" t="s">
        <v>8</v>
      </c>
      <c r="J284" t="s">
        <v>105</v>
      </c>
      <c r="K284" t="s">
        <v>659</v>
      </c>
      <c r="L284" t="s">
        <v>11</v>
      </c>
      <c r="M284" t="s">
        <v>625</v>
      </c>
      <c r="U284" t="str" cm="1">
        <f t="array" ref="U284">_xlfn.TEXTJOIN(",", TRUE, IF(A284:S284&lt;&gt;"", A284:S284, ""))</f>
        <v>insert into MENS_800M_FINAL_2022 (PLACE,NAME,YEAR,TEAM,TIME,TIME_DETAIL,SCORE) values (3,'Brandon MILLER','SO','Texas A&amp;M ','1:45.09',null,'6');</v>
      </c>
    </row>
    <row r="285" spans="1:21" x14ac:dyDescent="0.3">
      <c r="A285" t="s">
        <v>656</v>
      </c>
      <c r="B285" t="s">
        <v>0</v>
      </c>
      <c r="C285" t="s">
        <v>1</v>
      </c>
      <c r="D285" t="s">
        <v>2</v>
      </c>
      <c r="E285" t="s">
        <v>3</v>
      </c>
      <c r="F285" t="s">
        <v>4</v>
      </c>
      <c r="G285" t="s">
        <v>626</v>
      </c>
      <c r="H285" t="s">
        <v>222</v>
      </c>
      <c r="I285" t="s">
        <v>15</v>
      </c>
      <c r="J285" t="s">
        <v>223</v>
      </c>
      <c r="K285" t="s">
        <v>660</v>
      </c>
      <c r="L285" t="s">
        <v>11</v>
      </c>
      <c r="M285" t="s">
        <v>628</v>
      </c>
      <c r="U285" t="str" cm="1">
        <f t="array" ref="U285">_xlfn.TEXTJOIN(",", TRUE, IF(A285:S285&lt;&gt;"", A285:S285, ""))</f>
        <v>insert into MENS_800M_FINAL_2022 (PLACE,NAME,YEAR,TEAM,TIME,TIME_DETAIL,SCORE) values (4,'Jason GOMEZ','JR','Iowa State ','1:46.34',null,'5');</v>
      </c>
    </row>
    <row r="286" spans="1:21" x14ac:dyDescent="0.3">
      <c r="A286" t="s">
        <v>656</v>
      </c>
      <c r="B286" t="s">
        <v>0</v>
      </c>
      <c r="C286" t="s">
        <v>1</v>
      </c>
      <c r="D286" t="s">
        <v>2</v>
      </c>
      <c r="E286" t="s">
        <v>3</v>
      </c>
      <c r="F286" t="s">
        <v>4</v>
      </c>
      <c r="G286" t="s">
        <v>629</v>
      </c>
      <c r="H286" t="s">
        <v>219</v>
      </c>
      <c r="I286" t="s">
        <v>8</v>
      </c>
      <c r="J286" t="s">
        <v>220</v>
      </c>
      <c r="K286" t="s">
        <v>661</v>
      </c>
      <c r="L286" t="s">
        <v>11</v>
      </c>
      <c r="M286" t="s">
        <v>630</v>
      </c>
      <c r="U286" t="str" cm="1">
        <f t="array" ref="U286">_xlfn.TEXTJOIN(",", TRUE, IF(A286:S286&lt;&gt;"", A286:S286, ""))</f>
        <v>insert into MENS_800M_FINAL_2022 (PLACE,NAME,YEAR,TEAM,TIME,TIME_DETAIL,SCORE) values (5,'Sean DOLAN','SO','Villanova ','1:46.38',null,'4');</v>
      </c>
    </row>
    <row r="287" spans="1:21" x14ac:dyDescent="0.3">
      <c r="A287" t="s">
        <v>656</v>
      </c>
      <c r="B287" t="s">
        <v>0</v>
      </c>
      <c r="C287" t="s">
        <v>1</v>
      </c>
      <c r="D287" t="s">
        <v>2</v>
      </c>
      <c r="E287" t="s">
        <v>3</v>
      </c>
      <c r="F287" t="s">
        <v>4</v>
      </c>
      <c r="G287" t="s">
        <v>631</v>
      </c>
      <c r="H287" t="s">
        <v>227</v>
      </c>
      <c r="I287" t="s">
        <v>34</v>
      </c>
      <c r="J287" t="s">
        <v>191</v>
      </c>
      <c r="K287" t="s">
        <v>662</v>
      </c>
      <c r="L287" t="s">
        <v>11</v>
      </c>
      <c r="M287" t="s">
        <v>377</v>
      </c>
      <c r="U287" t="str" cm="1">
        <f t="array" ref="U287">_xlfn.TEXTJOIN(",", TRUE, IF(A287:S287&lt;&gt;"", A287:S287, ""))</f>
        <v>insert into MENS_800M_FINAL_2022 (PLACE,NAME,YEAR,TEAM,TIME,TIME_DETAIL,SCORE) values (6,'Dayton CARLSON','FR','Arizona State ','1:46.72',null,'3');</v>
      </c>
    </row>
    <row r="288" spans="1:21" x14ac:dyDescent="0.3">
      <c r="A288" t="s">
        <v>656</v>
      </c>
      <c r="B288" t="s">
        <v>0</v>
      </c>
      <c r="C288" t="s">
        <v>1</v>
      </c>
      <c r="D288" t="s">
        <v>2</v>
      </c>
      <c r="E288" t="s">
        <v>3</v>
      </c>
      <c r="F288" t="s">
        <v>4</v>
      </c>
      <c r="G288" t="s">
        <v>632</v>
      </c>
      <c r="H288" t="s">
        <v>225</v>
      </c>
      <c r="I288" t="s">
        <v>34</v>
      </c>
      <c r="J288" t="s">
        <v>199</v>
      </c>
      <c r="K288" t="s">
        <v>221</v>
      </c>
      <c r="L288" t="s">
        <v>11</v>
      </c>
      <c r="M288" t="s">
        <v>152</v>
      </c>
      <c r="U288" t="str" cm="1">
        <f t="array" ref="U288">_xlfn.TEXTJOIN(",", TRUE, IF(A288:S288&lt;&gt;"", A288:S288, ""))</f>
        <v>insert into MENS_800M_FINAL_2022 (PLACE,NAME,YEAR,TEAM,TIME,TIME_DETAIL,SCORE) values (7,'Samuel RODMAN','FR','Princeton ','1:46.96',null,'2');</v>
      </c>
    </row>
    <row r="289" spans="1:21" x14ac:dyDescent="0.3">
      <c r="A289" t="s">
        <v>656</v>
      </c>
      <c r="B289" t="s">
        <v>0</v>
      </c>
      <c r="C289" t="s">
        <v>1</v>
      </c>
      <c r="D289" t="s">
        <v>2</v>
      </c>
      <c r="E289" t="s">
        <v>3</v>
      </c>
      <c r="F289" t="s">
        <v>4</v>
      </c>
      <c r="G289" t="s">
        <v>633</v>
      </c>
      <c r="H289" t="s">
        <v>214</v>
      </c>
      <c r="I289" t="s">
        <v>24</v>
      </c>
      <c r="J289" t="s">
        <v>215</v>
      </c>
      <c r="K289" t="s">
        <v>663</v>
      </c>
      <c r="L289" t="s">
        <v>11</v>
      </c>
      <c r="M289" t="s">
        <v>269</v>
      </c>
      <c r="U289" t="str" cm="1">
        <f t="array" ref="U289">_xlfn.TEXTJOIN(",", TRUE, IF(A289:S289&lt;&gt;"", A289:S289, ""))</f>
        <v>insert into MENS_800M_FINAL_2022 (PLACE,NAME,YEAR,TEAM,TIME,TIME_DETAIL,SCORE) values (8,'Jonathan SCHWIND','SR','Lipscomb ','1:47.12',null,'1');</v>
      </c>
    </row>
    <row r="290" spans="1:21" x14ac:dyDescent="0.3">
      <c r="A290" t="s">
        <v>656</v>
      </c>
      <c r="B290" t="s">
        <v>0</v>
      </c>
      <c r="C290" t="s">
        <v>1</v>
      </c>
      <c r="D290" t="s">
        <v>2</v>
      </c>
      <c r="E290" t="s">
        <v>3</v>
      </c>
      <c r="F290" t="s">
        <v>4</v>
      </c>
      <c r="G290" t="s">
        <v>635</v>
      </c>
      <c r="H290" t="s">
        <v>230</v>
      </c>
      <c r="I290" t="s">
        <v>8</v>
      </c>
      <c r="J290" t="s">
        <v>101</v>
      </c>
      <c r="K290" t="s">
        <v>664</v>
      </c>
      <c r="L290" t="s">
        <v>11</v>
      </c>
      <c r="M290" t="s">
        <v>637</v>
      </c>
      <c r="U290" t="str" cm="1">
        <f t="array" ref="U290">_xlfn.TEXTJOIN(",", TRUE, IF(A290:S290&lt;&gt;"", A290:S290, ""))</f>
        <v>insert into MENS_800M_FINAL_2022 (PLACE,NAME,YEAR,TEAM,TIME,TIME_DETAIL,SCORE) values (9,'Yusuf BIZIMANA','SO','Texas ','1:47.17',null,null);</v>
      </c>
    </row>
    <row r="291" spans="1:21" x14ac:dyDescent="0.3">
      <c r="U291" t="str" cm="1">
        <f t="array" ref="U291">_xlfn.TEXTJOIN(",", TRUE, IF(A291:S291&lt;&gt;"", A291:S291, ""))</f>
        <v/>
      </c>
    </row>
    <row r="292" spans="1:21" x14ac:dyDescent="0.3">
      <c r="A292" t="s">
        <v>665</v>
      </c>
      <c r="B292" t="s">
        <v>0</v>
      </c>
      <c r="C292" t="s">
        <v>1</v>
      </c>
      <c r="D292" t="s">
        <v>2</v>
      </c>
      <c r="E292" t="s">
        <v>3</v>
      </c>
      <c r="F292" t="s">
        <v>4</v>
      </c>
      <c r="G292" t="s">
        <v>5</v>
      </c>
      <c r="H292" t="s">
        <v>615</v>
      </c>
      <c r="I292" t="s">
        <v>616</v>
      </c>
      <c r="J292" t="s">
        <v>270</v>
      </c>
      <c r="K292" t="s">
        <v>24</v>
      </c>
      <c r="L292" t="s">
        <v>16</v>
      </c>
      <c r="M292" t="s">
        <v>666</v>
      </c>
      <c r="N292" t="s">
        <v>11</v>
      </c>
      <c r="O292" t="s">
        <v>11</v>
      </c>
      <c r="P292" s="1" t="s">
        <v>4015</v>
      </c>
      <c r="Q292" t="s">
        <v>618</v>
      </c>
      <c r="U292" t="str" cm="1">
        <f t="array" ref="U292">_xlfn.TEXTJOIN(",", TRUE, IF(A292:S292&lt;&gt;"", A292:S292, ""))</f>
        <v>insert into MENS_110H_FINAL_2022 (PLACE,NAME,YEAR,TEAM,TIME,TIME_DETAIL,REACTION_TIME,WIND,SCORE) values (1,'Trey CUNNINGHAM','SR','Florida State ','13.00',null,null,'0','10');</v>
      </c>
    </row>
    <row r="293" spans="1:21" x14ac:dyDescent="0.3">
      <c r="A293" t="s">
        <v>665</v>
      </c>
      <c r="B293" t="s">
        <v>0</v>
      </c>
      <c r="C293" t="s">
        <v>1</v>
      </c>
      <c r="D293" t="s">
        <v>2</v>
      </c>
      <c r="E293" t="s">
        <v>3</v>
      </c>
      <c r="F293" t="s">
        <v>4</v>
      </c>
      <c r="G293" t="s">
        <v>5</v>
      </c>
      <c r="H293" t="s">
        <v>615</v>
      </c>
      <c r="I293" t="s">
        <v>619</v>
      </c>
      <c r="J293" t="s">
        <v>272</v>
      </c>
      <c r="K293" t="s">
        <v>24</v>
      </c>
      <c r="L293" t="s">
        <v>38</v>
      </c>
      <c r="M293" t="s">
        <v>667</v>
      </c>
      <c r="N293" t="s">
        <v>11</v>
      </c>
      <c r="O293" t="s">
        <v>11</v>
      </c>
      <c r="P293" s="1" t="s">
        <v>4015</v>
      </c>
      <c r="Q293" t="s">
        <v>622</v>
      </c>
      <c r="U293" t="str" cm="1">
        <f t="array" ref="U293">_xlfn.TEXTJOIN(",", TRUE, IF(A293:S293&lt;&gt;"", A293:S293, ""))</f>
        <v>insert into MENS_110H_FINAL_2022 (PLACE,NAME,YEAR,TEAM,TIME,TIME_DETAIL,REACTION_TIME,WIND,SCORE) values (2,'Eric EDWARDS JR.','SR','LSU ','13.15',null,null,'0','8');</v>
      </c>
    </row>
    <row r="294" spans="1:21" x14ac:dyDescent="0.3">
      <c r="A294" t="s">
        <v>665</v>
      </c>
      <c r="B294" t="s">
        <v>0</v>
      </c>
      <c r="C294" t="s">
        <v>1</v>
      </c>
      <c r="D294" t="s">
        <v>2</v>
      </c>
      <c r="E294" t="s">
        <v>3</v>
      </c>
      <c r="F294" t="s">
        <v>4</v>
      </c>
      <c r="G294" t="s">
        <v>5</v>
      </c>
      <c r="H294" t="s">
        <v>615</v>
      </c>
      <c r="I294" t="s">
        <v>623</v>
      </c>
      <c r="J294" t="s">
        <v>277</v>
      </c>
      <c r="K294" t="s">
        <v>15</v>
      </c>
      <c r="L294" t="s">
        <v>205</v>
      </c>
      <c r="M294" t="s">
        <v>668</v>
      </c>
      <c r="N294" t="s">
        <v>11</v>
      </c>
      <c r="O294" t="s">
        <v>11</v>
      </c>
      <c r="P294" s="1" t="s">
        <v>4015</v>
      </c>
      <c r="Q294" t="s">
        <v>625</v>
      </c>
      <c r="U294" t="str" cm="1">
        <f t="array" ref="U294">_xlfn.TEXTJOIN(",", TRUE, IF(A294:S294&lt;&gt;"", A294:S294, ""))</f>
        <v>insert into MENS_110H_FINAL_2022 (PLACE,NAME,YEAR,TEAM,TIME,TIME_DETAIL,REACTION_TIME,WIND,SCORE) values (3,'Joshua ZELLER','JR','Michigan ','13.26',null,null,'0','6');</v>
      </c>
    </row>
    <row r="295" spans="1:21" x14ac:dyDescent="0.3">
      <c r="A295" t="s">
        <v>665</v>
      </c>
      <c r="B295" t="s">
        <v>0</v>
      </c>
      <c r="C295" t="s">
        <v>1</v>
      </c>
      <c r="D295" t="s">
        <v>2</v>
      </c>
      <c r="E295" t="s">
        <v>3</v>
      </c>
      <c r="F295" t="s">
        <v>4</v>
      </c>
      <c r="G295" t="s">
        <v>5</v>
      </c>
      <c r="H295" t="s">
        <v>615</v>
      </c>
      <c r="I295" t="s">
        <v>626</v>
      </c>
      <c r="J295" t="s">
        <v>288</v>
      </c>
      <c r="K295" t="s">
        <v>15</v>
      </c>
      <c r="L295" t="s">
        <v>134</v>
      </c>
      <c r="M295" t="s">
        <v>278</v>
      </c>
      <c r="N295" t="s">
        <v>669</v>
      </c>
      <c r="O295" t="s">
        <v>11</v>
      </c>
      <c r="P295" s="1" t="s">
        <v>4015</v>
      </c>
      <c r="Q295" t="s">
        <v>628</v>
      </c>
      <c r="U295" t="str" cm="1">
        <f t="array" ref="U295">_xlfn.TEXTJOIN(",", TRUE, IF(A295:S295&lt;&gt;"", A295:S295, ""))</f>
        <v>insert into MENS_110H_FINAL_2022 (PLACE,NAME,YEAR,TEAM,TIME,TIME_DETAIL,REACTION_TIME,WIND,SCORE) values (4,'Giano ROBERTS','JR','Clemson ','13.45','13.442',null,'0','5');</v>
      </c>
    </row>
    <row r="296" spans="1:21" x14ac:dyDescent="0.3">
      <c r="A296" t="s">
        <v>665</v>
      </c>
      <c r="B296" t="s">
        <v>0</v>
      </c>
      <c r="C296" t="s">
        <v>1</v>
      </c>
      <c r="D296" t="s">
        <v>2</v>
      </c>
      <c r="E296" t="s">
        <v>3</v>
      </c>
      <c r="F296" t="s">
        <v>4</v>
      </c>
      <c r="G296" t="s">
        <v>5</v>
      </c>
      <c r="H296" t="s">
        <v>615</v>
      </c>
      <c r="I296" t="s">
        <v>629</v>
      </c>
      <c r="J296" t="s">
        <v>285</v>
      </c>
      <c r="K296" t="s">
        <v>24</v>
      </c>
      <c r="L296" t="s">
        <v>134</v>
      </c>
      <c r="M296" t="s">
        <v>278</v>
      </c>
      <c r="N296" t="s">
        <v>670</v>
      </c>
      <c r="O296" t="s">
        <v>11</v>
      </c>
      <c r="P296" s="1" t="s">
        <v>4015</v>
      </c>
      <c r="Q296" t="s">
        <v>630</v>
      </c>
      <c r="U296" t="str" cm="1">
        <f t="array" ref="U296">_xlfn.TEXTJOIN(",", TRUE, IF(A296:S296&lt;&gt;"", A296:S296, ""))</f>
        <v>insert into MENS_110H_FINAL_2022 (PLACE,NAME,YEAR,TEAM,TIME,TIME_DETAIL,REACTION_TIME,WIND,SCORE) values (5,'Lafranz CAMPBELL','SR','Clemson ','13.45','13.444',null,'0','4');</v>
      </c>
    </row>
    <row r="297" spans="1:21" x14ac:dyDescent="0.3">
      <c r="A297" t="s">
        <v>665</v>
      </c>
      <c r="B297" t="s">
        <v>0</v>
      </c>
      <c r="C297" t="s">
        <v>1</v>
      </c>
      <c r="D297" t="s">
        <v>2</v>
      </c>
      <c r="E297" t="s">
        <v>3</v>
      </c>
      <c r="F297" t="s">
        <v>4</v>
      </c>
      <c r="G297" t="s">
        <v>5</v>
      </c>
      <c r="H297" t="s">
        <v>615</v>
      </c>
      <c r="I297" t="s">
        <v>631</v>
      </c>
      <c r="J297" t="s">
        <v>286</v>
      </c>
      <c r="K297" t="s">
        <v>24</v>
      </c>
      <c r="L297" t="s">
        <v>54</v>
      </c>
      <c r="M297" t="s">
        <v>281</v>
      </c>
      <c r="N297" t="s">
        <v>11</v>
      </c>
      <c r="O297" t="s">
        <v>11</v>
      </c>
      <c r="P297" s="1" t="s">
        <v>4015</v>
      </c>
      <c r="Q297" t="s">
        <v>377</v>
      </c>
      <c r="U297" t="str" cm="1">
        <f t="array" ref="U297">_xlfn.TEXTJOIN(",", TRUE, IF(A297:S297&lt;&gt;"", A297:S297, ""))</f>
        <v>insert into MENS_110H_FINAL_2022 (PLACE,NAME,YEAR,TEAM,TIME,TIME_DETAIL,REACTION_TIME,WIND,SCORE) values (6,'Kentre PATTERSON','SR','Ohio State ','13.46',null,null,'0','3');</v>
      </c>
    </row>
    <row r="298" spans="1:21" x14ac:dyDescent="0.3">
      <c r="A298" t="s">
        <v>665</v>
      </c>
      <c r="B298" t="s">
        <v>0</v>
      </c>
      <c r="C298" t="s">
        <v>1</v>
      </c>
      <c r="D298" t="s">
        <v>2</v>
      </c>
      <c r="E298" t="s">
        <v>3</v>
      </c>
      <c r="F298" t="s">
        <v>4</v>
      </c>
      <c r="G298" t="s">
        <v>5</v>
      </c>
      <c r="H298" t="s">
        <v>615</v>
      </c>
      <c r="I298" t="s">
        <v>632</v>
      </c>
      <c r="J298" t="s">
        <v>279</v>
      </c>
      <c r="K298" t="s">
        <v>8</v>
      </c>
      <c r="L298" t="s">
        <v>280</v>
      </c>
      <c r="M298" t="s">
        <v>671</v>
      </c>
      <c r="N298" t="s">
        <v>11</v>
      </c>
      <c r="O298" t="s">
        <v>11</v>
      </c>
      <c r="P298" s="1" t="s">
        <v>4015</v>
      </c>
      <c r="Q298" t="s">
        <v>152</v>
      </c>
      <c r="U298" t="str" cm="1">
        <f t="array" ref="U298">_xlfn.TEXTJOIN(",", TRUE, IF(A298:S298&lt;&gt;"", A298:S298, ""))</f>
        <v>insert into MENS_110H_FINAL_2022 (PLACE,NAME,YEAR,TEAM,TIME,TIME_DETAIL,REACTION_TIME,WIND,SCORE) values (7,'Justin LEASTON','SO','Charlotte ','13.50',null,null,'0','2');</v>
      </c>
    </row>
    <row r="299" spans="1:21" x14ac:dyDescent="0.3">
      <c r="A299" t="s">
        <v>665</v>
      </c>
      <c r="B299" t="s">
        <v>0</v>
      </c>
      <c r="C299" t="s">
        <v>1</v>
      </c>
      <c r="D299" t="s">
        <v>2</v>
      </c>
      <c r="E299" t="s">
        <v>3</v>
      </c>
      <c r="F299" t="s">
        <v>4</v>
      </c>
      <c r="G299" t="s">
        <v>5</v>
      </c>
      <c r="H299" t="s">
        <v>615</v>
      </c>
      <c r="I299" t="s">
        <v>633</v>
      </c>
      <c r="J299" t="s">
        <v>282</v>
      </c>
      <c r="K299" t="s">
        <v>24</v>
      </c>
      <c r="L299" t="s">
        <v>97</v>
      </c>
      <c r="M299" t="s">
        <v>294</v>
      </c>
      <c r="N299" t="s">
        <v>11</v>
      </c>
      <c r="O299" t="s">
        <v>11</v>
      </c>
      <c r="P299" s="1" t="s">
        <v>4015</v>
      </c>
      <c r="Q299" t="s">
        <v>269</v>
      </c>
      <c r="U299" t="str" cm="1">
        <f t="array" ref="U299">_xlfn.TEXTJOIN(",", TRUE, IF(A299:S299&lt;&gt;"", A299:S299, ""))</f>
        <v>insert into MENS_110H_FINAL_2022 (PLACE,NAME,YEAR,TEAM,TIME,TIME_DETAIL,REACTION_TIME,WIND,SCORE) values (8,'Omotade OJORA','SR','USC ','13.58',null,null,'0','1');</v>
      </c>
    </row>
    <row r="300" spans="1:21" x14ac:dyDescent="0.3">
      <c r="A300" t="s">
        <v>665</v>
      </c>
      <c r="B300" t="s">
        <v>0</v>
      </c>
      <c r="C300" t="s">
        <v>1</v>
      </c>
      <c r="D300" t="s">
        <v>2</v>
      </c>
      <c r="E300" t="s">
        <v>3</v>
      </c>
      <c r="F300" t="s">
        <v>4</v>
      </c>
      <c r="G300" t="s">
        <v>5</v>
      </c>
      <c r="H300" t="s">
        <v>615</v>
      </c>
      <c r="I300" t="s">
        <v>635</v>
      </c>
      <c r="J300" t="s">
        <v>274</v>
      </c>
      <c r="K300" t="s">
        <v>8</v>
      </c>
      <c r="L300" t="s">
        <v>275</v>
      </c>
      <c r="M300" t="s">
        <v>672</v>
      </c>
      <c r="N300" t="s">
        <v>11</v>
      </c>
      <c r="O300" t="s">
        <v>11</v>
      </c>
      <c r="P300" s="1" t="s">
        <v>4015</v>
      </c>
      <c r="Q300" t="s">
        <v>637</v>
      </c>
      <c r="U300" t="str" cm="1">
        <f t="array" ref="U300">_xlfn.TEXTJOIN(",", TRUE, IF(A300:S300&lt;&gt;"", A300:S300, ""))</f>
        <v>insert into MENS_110H_FINAL_2022 (PLACE,NAME,YEAR,TEAM,TIME,TIME_DETAIL,REACTION_TIME,WIND,SCORE) values (9,'Jaheem HAYLES','SO','Syracuse ','13.73',null,null,'0',null);</v>
      </c>
    </row>
    <row r="301" spans="1:21" x14ac:dyDescent="0.3">
      <c r="U301" t="str" cm="1">
        <f t="array" ref="U301">_xlfn.TEXTJOIN(",", TRUE, IF(A301:S301&lt;&gt;"", A301:S301, ""))</f>
        <v/>
      </c>
    </row>
    <row r="302" spans="1:21" x14ac:dyDescent="0.3">
      <c r="A302" t="s">
        <v>673</v>
      </c>
      <c r="B302" t="s">
        <v>0</v>
      </c>
      <c r="C302" t="s">
        <v>1</v>
      </c>
      <c r="D302" t="s">
        <v>2</v>
      </c>
      <c r="E302" t="s">
        <v>3</v>
      </c>
      <c r="F302" t="s">
        <v>4</v>
      </c>
      <c r="G302" t="s">
        <v>5</v>
      </c>
      <c r="H302" t="s">
        <v>616</v>
      </c>
      <c r="I302" t="s">
        <v>331</v>
      </c>
      <c r="J302" t="s">
        <v>8</v>
      </c>
      <c r="K302" t="s">
        <v>38</v>
      </c>
      <c r="L302" t="s">
        <v>674</v>
      </c>
      <c r="M302" t="s">
        <v>11</v>
      </c>
      <c r="N302" t="s">
        <v>11</v>
      </c>
      <c r="O302" t="s">
        <v>618</v>
      </c>
      <c r="U302" t="str" cm="1">
        <f t="array" ref="U302">_xlfn.TEXTJOIN(",", TRUE, IF(A302:S302&lt;&gt;"", A302:S302, ""))</f>
        <v>insert into MENS_400H_FINAL_2022 (PLACE,NAME,YEAR,TEAM,TIME,TIME_DETAIL,REACTION_TIME,SCORE) values (1,'Sean BURRELL','SO','LSU ','48.70',null,null,'10');</v>
      </c>
    </row>
    <row r="303" spans="1:21" x14ac:dyDescent="0.3">
      <c r="A303" t="s">
        <v>673</v>
      </c>
      <c r="B303" t="s">
        <v>0</v>
      </c>
      <c r="C303" t="s">
        <v>1</v>
      </c>
      <c r="D303" t="s">
        <v>2</v>
      </c>
      <c r="E303" t="s">
        <v>3</v>
      </c>
      <c r="F303" t="s">
        <v>4</v>
      </c>
      <c r="G303" t="s">
        <v>5</v>
      </c>
      <c r="H303" t="s">
        <v>619</v>
      </c>
      <c r="I303" t="s">
        <v>326</v>
      </c>
      <c r="J303" t="s">
        <v>24</v>
      </c>
      <c r="K303" t="s">
        <v>46</v>
      </c>
      <c r="L303" t="s">
        <v>675</v>
      </c>
      <c r="M303" t="s">
        <v>11</v>
      </c>
      <c r="N303" t="s">
        <v>11</v>
      </c>
      <c r="O303" t="s">
        <v>622</v>
      </c>
      <c r="U303" t="str" cm="1">
        <f t="array" ref="U303">_xlfn.TEXTJOIN(",", TRUE, IF(A303:S303&lt;&gt;"", A303:S303, ""))</f>
        <v>insert into MENS_400H_FINAL_2022 (PLACE,NAME,YEAR,TEAM,TIME,TIME_DETAIL,REACTION_TIME,SCORE) values (2,'Malik METIVIER','SR','Texas Tech ','49.13',null,null,'8');</v>
      </c>
    </row>
    <row r="304" spans="1:21" x14ac:dyDescent="0.3">
      <c r="A304" t="s">
        <v>673</v>
      </c>
      <c r="B304" t="s">
        <v>0</v>
      </c>
      <c r="C304" t="s">
        <v>1</v>
      </c>
      <c r="D304" t="s">
        <v>2</v>
      </c>
      <c r="E304" t="s">
        <v>3</v>
      </c>
      <c r="F304" t="s">
        <v>4</v>
      </c>
      <c r="G304" t="s">
        <v>5</v>
      </c>
      <c r="H304" t="s">
        <v>623</v>
      </c>
      <c r="I304" t="s">
        <v>339</v>
      </c>
      <c r="J304" t="s">
        <v>24</v>
      </c>
      <c r="K304" t="s">
        <v>62</v>
      </c>
      <c r="L304" t="s">
        <v>676</v>
      </c>
      <c r="M304" t="s">
        <v>11</v>
      </c>
      <c r="N304" t="s">
        <v>11</v>
      </c>
      <c r="O304" t="s">
        <v>625</v>
      </c>
      <c r="U304" t="str" cm="1">
        <f t="array" ref="U304">_xlfn.TEXTJOIN(",", TRUE, IF(A304:S304&lt;&gt;"", A304:S304, ""))</f>
        <v>insert into MENS_400H_FINAL_2022 (PLACE,NAME,YEAR,TEAM,TIME,TIME_DETAIL,REACTION_TIME,SCORE) values (3,'Isaiah LEVINGSTON','SR','Oklahoma ','49.20',null,null,'6');</v>
      </c>
    </row>
    <row r="305" spans="1:21" x14ac:dyDescent="0.3">
      <c r="A305" t="s">
        <v>673</v>
      </c>
      <c r="B305" t="s">
        <v>0</v>
      </c>
      <c r="C305" t="s">
        <v>1</v>
      </c>
      <c r="D305" t="s">
        <v>2</v>
      </c>
      <c r="E305" t="s">
        <v>3</v>
      </c>
      <c r="F305" t="s">
        <v>4</v>
      </c>
      <c r="G305" t="s">
        <v>5</v>
      </c>
      <c r="H305" t="s">
        <v>626</v>
      </c>
      <c r="I305" t="s">
        <v>335</v>
      </c>
      <c r="J305" t="s">
        <v>34</v>
      </c>
      <c r="K305" t="s">
        <v>81</v>
      </c>
      <c r="L305" t="s">
        <v>677</v>
      </c>
      <c r="M305" t="s">
        <v>11</v>
      </c>
      <c r="N305" t="s">
        <v>11</v>
      </c>
      <c r="O305" t="s">
        <v>628</v>
      </c>
      <c r="U305" t="str" cm="1">
        <f t="array" ref="U305">_xlfn.TEXTJOIN(",", TRUE, IF(A305:S305&lt;&gt;"", A305:S305, ""))</f>
        <v>insert into MENS_400H_FINAL_2022 (PLACE,NAME,YEAR,TEAM,TIME,TIME_DETAIL,REACTION_TIME,SCORE) values (4,'Nathaniel EZEKIEL','FR','Baylor ','49.24',null,null,'5');</v>
      </c>
    </row>
    <row r="306" spans="1:21" x14ac:dyDescent="0.3">
      <c r="A306" t="s">
        <v>673</v>
      </c>
      <c r="B306" t="s">
        <v>0</v>
      </c>
      <c r="C306" t="s">
        <v>1</v>
      </c>
      <c r="D306" t="s">
        <v>2</v>
      </c>
      <c r="E306" t="s">
        <v>3</v>
      </c>
      <c r="F306" t="s">
        <v>4</v>
      </c>
      <c r="G306" t="s">
        <v>5</v>
      </c>
      <c r="H306" t="s">
        <v>629</v>
      </c>
      <c r="I306" t="s">
        <v>312</v>
      </c>
      <c r="J306" t="s">
        <v>24</v>
      </c>
      <c r="K306" t="s">
        <v>29</v>
      </c>
      <c r="L306" t="s">
        <v>337</v>
      </c>
      <c r="M306" t="s">
        <v>11</v>
      </c>
      <c r="N306" t="s">
        <v>11</v>
      </c>
      <c r="O306" t="s">
        <v>630</v>
      </c>
      <c r="U306" t="str" cm="1">
        <f t="array" ref="U306">_xlfn.TEXTJOIN(",", TRUE, IF(A306:S306&lt;&gt;"", A306:S306, ""))</f>
        <v>insert into MENS_400H_FINAL_2022 (PLACE,NAME,YEAR,TEAM,TIME,TIME_DETAIL,REACTION_TIME,SCORE) values (5,'Quivell JORDAN-BACOT','SR','Houston ','49.52',null,null,'4');</v>
      </c>
    </row>
    <row r="307" spans="1:21" x14ac:dyDescent="0.3">
      <c r="A307" t="s">
        <v>673</v>
      </c>
      <c r="B307" t="s">
        <v>0</v>
      </c>
      <c r="C307" t="s">
        <v>1</v>
      </c>
      <c r="D307" t="s">
        <v>2</v>
      </c>
      <c r="E307" t="s">
        <v>3</v>
      </c>
      <c r="F307" t="s">
        <v>4</v>
      </c>
      <c r="G307" t="s">
        <v>5</v>
      </c>
      <c r="H307" t="s">
        <v>631</v>
      </c>
      <c r="I307" t="s">
        <v>328</v>
      </c>
      <c r="J307" t="s">
        <v>24</v>
      </c>
      <c r="K307" t="s">
        <v>329</v>
      </c>
      <c r="L307" t="s">
        <v>678</v>
      </c>
      <c r="M307" t="s">
        <v>11</v>
      </c>
      <c r="N307" t="s">
        <v>11</v>
      </c>
      <c r="O307" t="s">
        <v>377</v>
      </c>
      <c r="U307" t="str" cm="1">
        <f t="array" ref="U307">_xlfn.TEXTJOIN(",", TRUE, IF(A307:S307&lt;&gt;"", A307:S307, ""))</f>
        <v>insert into MENS_400H_FINAL_2022 (PLACE,NAME,YEAR,TEAM,TIME,TIME_DETAIL,REACTION_TIME,SCORE) values (6,'Drake SCHNEIDER','SR','Montana State ','49.75',null,null,'3');</v>
      </c>
    </row>
    <row r="308" spans="1:21" x14ac:dyDescent="0.3">
      <c r="A308" t="s">
        <v>673</v>
      </c>
      <c r="B308" t="s">
        <v>0</v>
      </c>
      <c r="C308" t="s">
        <v>1</v>
      </c>
      <c r="D308" t="s">
        <v>2</v>
      </c>
      <c r="E308" t="s">
        <v>3</v>
      </c>
      <c r="F308" t="s">
        <v>4</v>
      </c>
      <c r="G308" t="s">
        <v>5</v>
      </c>
      <c r="H308" t="s">
        <v>632</v>
      </c>
      <c r="I308" t="s">
        <v>341</v>
      </c>
      <c r="J308" t="s">
        <v>24</v>
      </c>
      <c r="K308" t="s">
        <v>236</v>
      </c>
      <c r="L308" t="s">
        <v>679</v>
      </c>
      <c r="M308" t="s">
        <v>11</v>
      </c>
      <c r="N308" t="s">
        <v>11</v>
      </c>
      <c r="O308" t="s">
        <v>152</v>
      </c>
      <c r="U308" t="str" cm="1">
        <f t="array" ref="U308">_xlfn.TEXTJOIN(",", TRUE, IF(A308:S308&lt;&gt;"", A308:S308, ""))</f>
        <v>insert into MENS_400H_FINAL_2022 (PLACE,NAME,YEAR,TEAM,TIME,TIME_DETAIL,REACTION_TIME,SCORE) values (7,'Colten YARDLEY','SR','BYU ','50.10',null,null,'2');</v>
      </c>
    </row>
    <row r="309" spans="1:21" x14ac:dyDescent="0.3">
      <c r="A309" t="s">
        <v>673</v>
      </c>
      <c r="B309" t="s">
        <v>0</v>
      </c>
      <c r="C309" t="s">
        <v>1</v>
      </c>
      <c r="D309" t="s">
        <v>2</v>
      </c>
      <c r="E309" t="s">
        <v>3</v>
      </c>
      <c r="F309" t="s">
        <v>4</v>
      </c>
      <c r="G309" t="s">
        <v>5</v>
      </c>
      <c r="H309" t="s">
        <v>633</v>
      </c>
      <c r="I309" t="s">
        <v>333</v>
      </c>
      <c r="J309" t="s">
        <v>15</v>
      </c>
      <c r="K309" t="s">
        <v>105</v>
      </c>
      <c r="L309" t="s">
        <v>680</v>
      </c>
      <c r="M309" t="s">
        <v>11</v>
      </c>
      <c r="N309" t="s">
        <v>11</v>
      </c>
      <c r="O309" t="s">
        <v>269</v>
      </c>
      <c r="U309" t="str" cm="1">
        <f t="array" ref="U309">_xlfn.TEXTJOIN(",", TRUE, IF(A309:S309&lt;&gt;"", A309:S309, ""))</f>
        <v>insert into MENS_400H_FINAL_2022 (PLACE,NAME,YEAR,TEAM,TIME,TIME_DETAIL,REACTION_TIME,SCORE) values (8,'James SMITH','JR','Texas A&amp;M ','50.19',null,null,'1');</v>
      </c>
    </row>
    <row r="310" spans="1:21" x14ac:dyDescent="0.3">
      <c r="A310" t="s">
        <v>673</v>
      </c>
      <c r="B310" t="s">
        <v>0</v>
      </c>
      <c r="C310" t="s">
        <v>1</v>
      </c>
      <c r="D310" t="s">
        <v>2</v>
      </c>
      <c r="E310" t="s">
        <v>3</v>
      </c>
      <c r="F310" t="s">
        <v>4</v>
      </c>
      <c r="G310" t="s">
        <v>5</v>
      </c>
      <c r="H310" t="s">
        <v>635</v>
      </c>
      <c r="I310" t="s">
        <v>343</v>
      </c>
      <c r="J310" t="s">
        <v>24</v>
      </c>
      <c r="K310" t="s">
        <v>202</v>
      </c>
      <c r="L310" t="s">
        <v>358</v>
      </c>
      <c r="M310" t="s">
        <v>11</v>
      </c>
      <c r="N310" t="s">
        <v>11</v>
      </c>
      <c r="O310" t="s">
        <v>637</v>
      </c>
      <c r="U310" t="str" cm="1">
        <f t="array" ref="U310">_xlfn.TEXTJOIN(",", TRUE, IF(A310:S310&lt;&gt;"", A310:S310, ""))</f>
        <v>insert into MENS_400H_FINAL_2022 (PLACE,NAME,YEAR,TEAM,TIME,TIME_DETAIL,REACTION_TIME,SCORE) values (9,'Rivaldo LEACOCK','SR','New Mexico ','50.84',null,null,null);</v>
      </c>
    </row>
    <row r="311" spans="1:21" x14ac:dyDescent="0.3">
      <c r="U311" t="str" cm="1">
        <f t="array" ref="U311">_xlfn.TEXTJOIN(",", TRUE, IF(A311:S311&lt;&gt;"", A311:S311, ""))</f>
        <v/>
      </c>
    </row>
    <row r="312" spans="1:21" x14ac:dyDescent="0.3">
      <c r="A312" t="s">
        <v>681</v>
      </c>
      <c r="B312" t="s">
        <v>0</v>
      </c>
      <c r="C312" t="s">
        <v>1</v>
      </c>
      <c r="D312" t="s">
        <v>2</v>
      </c>
      <c r="E312" t="s">
        <v>3</v>
      </c>
      <c r="F312" t="s">
        <v>4</v>
      </c>
      <c r="G312" t="s">
        <v>616</v>
      </c>
      <c r="H312" t="s">
        <v>682</v>
      </c>
      <c r="I312" t="s">
        <v>24</v>
      </c>
      <c r="J312" t="s">
        <v>85</v>
      </c>
      <c r="K312" t="s">
        <v>683</v>
      </c>
      <c r="L312" t="s">
        <v>11</v>
      </c>
      <c r="M312" t="s">
        <v>618</v>
      </c>
      <c r="U312" t="str" cm="1">
        <f t="array" ref="U312">_xlfn.TEXTJOIN(",", TRUE, IF(A312:S312&lt;&gt;"", A312:S312, ""))</f>
        <v>insert into MENS_5K_FINAL_2022 (PLACE,NAME,YEAR,TEAM,TIME,TIME_DETAIL,SCORE) values (1,'Olin HACKER','SR','Wisconsin ','13:27.73',null,'10');</v>
      </c>
    </row>
    <row r="313" spans="1:21" x14ac:dyDescent="0.3">
      <c r="A313" t="s">
        <v>681</v>
      </c>
      <c r="B313" t="s">
        <v>0</v>
      </c>
      <c r="C313" t="s">
        <v>1</v>
      </c>
      <c r="D313" t="s">
        <v>2</v>
      </c>
      <c r="E313" t="s">
        <v>3</v>
      </c>
      <c r="F313" t="s">
        <v>4</v>
      </c>
      <c r="G313" t="s">
        <v>619</v>
      </c>
      <c r="H313" t="s">
        <v>684</v>
      </c>
      <c r="I313" t="s">
        <v>24</v>
      </c>
      <c r="J313" t="s">
        <v>407</v>
      </c>
      <c r="K313" t="s">
        <v>685</v>
      </c>
      <c r="L313" t="s">
        <v>11</v>
      </c>
      <c r="M313" t="s">
        <v>622</v>
      </c>
      <c r="U313" t="str" cm="1">
        <f t="array" ref="U313">_xlfn.TEXTJOIN(",", TRUE, IF(A313:S313&lt;&gt;"", A313:S313, ""))</f>
        <v>insert into MENS_5K_FINAL_2022 (PLACE,NAME,YEAR,TEAM,TIME,TIME_DETAIL,SCORE) values (2,'Morgan BEADLESCOMB','SR','Michigan State ','13:28.38',null,'8');</v>
      </c>
    </row>
    <row r="314" spans="1:21" x14ac:dyDescent="0.3">
      <c r="A314" t="s">
        <v>681</v>
      </c>
      <c r="B314" t="s">
        <v>0</v>
      </c>
      <c r="C314" t="s">
        <v>1</v>
      </c>
      <c r="D314" t="s">
        <v>2</v>
      </c>
      <c r="E314" t="s">
        <v>3</v>
      </c>
      <c r="F314" t="s">
        <v>4</v>
      </c>
      <c r="G314" t="s">
        <v>623</v>
      </c>
      <c r="H314" t="s">
        <v>686</v>
      </c>
      <c r="I314" t="s">
        <v>8</v>
      </c>
      <c r="J314" t="s">
        <v>131</v>
      </c>
      <c r="K314" t="s">
        <v>687</v>
      </c>
      <c r="L314" t="s">
        <v>11</v>
      </c>
      <c r="M314" t="s">
        <v>625</v>
      </c>
      <c r="U314" t="str" cm="1">
        <f t="array" ref="U314">_xlfn.TEXTJOIN(",", TRUE, IF(A314:S314&lt;&gt;"", A314:S314, ""))</f>
        <v>insert into MENS_5K_FINAL_2022 (PLACE,NAME,YEAR,TEAM,TIME,TIME_DETAIL,SCORE) values (3,'Nico YOUNG','SO','Northern Arizona ','13:28.62',null,'6');</v>
      </c>
    </row>
    <row r="315" spans="1:21" x14ac:dyDescent="0.3">
      <c r="A315" t="s">
        <v>681</v>
      </c>
      <c r="B315" t="s">
        <v>0</v>
      </c>
      <c r="C315" t="s">
        <v>1</v>
      </c>
      <c r="D315" t="s">
        <v>2</v>
      </c>
      <c r="E315" t="s">
        <v>3</v>
      </c>
      <c r="F315" t="s">
        <v>4</v>
      </c>
      <c r="G315" t="s">
        <v>626</v>
      </c>
      <c r="H315" t="s">
        <v>688</v>
      </c>
      <c r="I315" t="s">
        <v>8</v>
      </c>
      <c r="J315" t="s">
        <v>50</v>
      </c>
      <c r="K315" t="s">
        <v>689</v>
      </c>
      <c r="L315" t="s">
        <v>11</v>
      </c>
      <c r="M315" t="s">
        <v>628</v>
      </c>
      <c r="U315" t="str" cm="1">
        <f t="array" ref="U315">_xlfn.TEXTJOIN(",", TRUE, IF(A315:S315&lt;&gt;"", A315:S315, ""))</f>
        <v>insert into MENS_5K_FINAL_2022 (PLACE,NAME,YEAR,TEAM,TIME,TIME_DETAIL,SCORE) values (4,'Ky ROBINSON','SO','Stanford ','13:30.23',null,'5');</v>
      </c>
    </row>
    <row r="316" spans="1:21" x14ac:dyDescent="0.3">
      <c r="A316" t="s">
        <v>681</v>
      </c>
      <c r="B316" t="s">
        <v>0</v>
      </c>
      <c r="C316" t="s">
        <v>1</v>
      </c>
      <c r="D316" t="s">
        <v>2</v>
      </c>
      <c r="E316" t="s">
        <v>3</v>
      </c>
      <c r="F316" t="s">
        <v>4</v>
      </c>
      <c r="G316" t="s">
        <v>629</v>
      </c>
      <c r="H316" t="s">
        <v>690</v>
      </c>
      <c r="I316" t="s">
        <v>15</v>
      </c>
      <c r="J316" t="s">
        <v>503</v>
      </c>
      <c r="K316" t="s">
        <v>691</v>
      </c>
      <c r="L316" t="s">
        <v>11</v>
      </c>
      <c r="M316" t="s">
        <v>630</v>
      </c>
      <c r="U316" t="str" cm="1">
        <f t="array" ref="U316">_xlfn.TEXTJOIN(",", TRUE, IF(A316:S316&lt;&gt;"", A316:S316, ""))</f>
        <v>insert into MENS_5K_FINAL_2022 (PLACE,NAME,YEAR,TEAM,TIME,TIME_DETAIL,SCORE) values (5,'Sam GILMAN','JR','Air Force ','13:30.82',null,'4');</v>
      </c>
    </row>
    <row r="317" spans="1:21" x14ac:dyDescent="0.3">
      <c r="A317" t="s">
        <v>681</v>
      </c>
      <c r="B317" t="s">
        <v>0</v>
      </c>
      <c r="C317" t="s">
        <v>1</v>
      </c>
      <c r="D317" t="s">
        <v>2</v>
      </c>
      <c r="E317" t="s">
        <v>3</v>
      </c>
      <c r="F317" t="s">
        <v>4</v>
      </c>
      <c r="G317" t="s">
        <v>631</v>
      </c>
      <c r="H317" t="s">
        <v>692</v>
      </c>
      <c r="I317" t="s">
        <v>15</v>
      </c>
      <c r="J317" t="s">
        <v>693</v>
      </c>
      <c r="K317" t="s">
        <v>694</v>
      </c>
      <c r="L317" t="s">
        <v>11</v>
      </c>
      <c r="M317" t="s">
        <v>377</v>
      </c>
      <c r="U317" t="str" cm="1">
        <f t="array" ref="U317">_xlfn.TEXTJOIN(",", TRUE, IF(A317:S317&lt;&gt;"", A317:S317, ""))</f>
        <v>insert into MENS_5K_FINAL_2022 (PLACE,NAME,YEAR,TEAM,TIME,TIME_DETAIL,SCORE) values (6,'Michael POWER','JR','Tulsa ','13:31.23',null,'3');</v>
      </c>
    </row>
    <row r="318" spans="1:21" x14ac:dyDescent="0.3">
      <c r="A318" t="s">
        <v>681</v>
      </c>
      <c r="B318" t="s">
        <v>0</v>
      </c>
      <c r="C318" t="s">
        <v>1</v>
      </c>
      <c r="D318" t="s">
        <v>2</v>
      </c>
      <c r="E318" t="s">
        <v>3</v>
      </c>
      <c r="F318" t="s">
        <v>4</v>
      </c>
      <c r="G318" t="s">
        <v>632</v>
      </c>
      <c r="H318" t="s">
        <v>695</v>
      </c>
      <c r="I318" t="s">
        <v>15</v>
      </c>
      <c r="J318" t="s">
        <v>352</v>
      </c>
      <c r="K318" t="s">
        <v>696</v>
      </c>
      <c r="L318" t="s">
        <v>11</v>
      </c>
      <c r="M318" t="s">
        <v>152</v>
      </c>
      <c r="U318" t="str" cm="1">
        <f t="array" ref="U318">_xlfn.TEXTJOIN(",", TRUE, IF(A318:S318&lt;&gt;"", A318:S318, ""))</f>
        <v>insert into MENS_5K_FINAL_2022 (PLACE,NAME,YEAR,TEAM,TIME,TIME_DETAIL,SCORE) values (7,'Brian FAY','JR','Washington ','13:31.39',null,'2');</v>
      </c>
    </row>
    <row r="319" spans="1:21" x14ac:dyDescent="0.3">
      <c r="A319" t="s">
        <v>681</v>
      </c>
      <c r="B319" t="s">
        <v>0</v>
      </c>
      <c r="C319" t="s">
        <v>1</v>
      </c>
      <c r="D319" t="s">
        <v>2</v>
      </c>
      <c r="E319" t="s">
        <v>3</v>
      </c>
      <c r="F319" t="s">
        <v>4</v>
      </c>
      <c r="G319" t="s">
        <v>633</v>
      </c>
      <c r="H319" t="s">
        <v>697</v>
      </c>
      <c r="I319" t="s">
        <v>24</v>
      </c>
      <c r="J319" t="s">
        <v>427</v>
      </c>
      <c r="K319" t="s">
        <v>698</v>
      </c>
      <c r="L319" t="s">
        <v>11</v>
      </c>
      <c r="M319" t="s">
        <v>269</v>
      </c>
      <c r="U319" t="str" cm="1">
        <f t="array" ref="U319">_xlfn.TEXTJOIN(",", TRUE, IF(A319:S319&lt;&gt;"", A319:S319, ""))</f>
        <v>insert into MENS_5K_FINAL_2022 (PLACE,NAME,YEAR,TEAM,TIME,TIME_DETAIL,SCORE) values (8,'Alex OSTBERG','SR','North Carolina ','13:31.60',null,'1');</v>
      </c>
    </row>
    <row r="320" spans="1:21" x14ac:dyDescent="0.3">
      <c r="A320" t="s">
        <v>681</v>
      </c>
      <c r="B320" t="s">
        <v>0</v>
      </c>
      <c r="C320" t="s">
        <v>1</v>
      </c>
      <c r="D320" t="s">
        <v>2</v>
      </c>
      <c r="E320" t="s">
        <v>3</v>
      </c>
      <c r="F320" t="s">
        <v>4</v>
      </c>
      <c r="G320" t="s">
        <v>635</v>
      </c>
      <c r="H320" t="s">
        <v>699</v>
      </c>
      <c r="I320" t="s">
        <v>8</v>
      </c>
      <c r="J320" t="s">
        <v>50</v>
      </c>
      <c r="K320" t="s">
        <v>700</v>
      </c>
      <c r="L320" t="s">
        <v>11</v>
      </c>
      <c r="M320" t="s">
        <v>637</v>
      </c>
      <c r="U320" t="str" cm="1">
        <f t="array" ref="U320">_xlfn.TEXTJOIN(",", TRUE, IF(A320:S320&lt;&gt;"", A320:S320, ""))</f>
        <v>insert into MENS_5K_FINAL_2022 (PLACE,NAME,YEAR,TEAM,TIME,TIME_DETAIL,SCORE) values (9,'Cole SPROUT','SO','Stanford ','13:32.53',null,null);</v>
      </c>
    </row>
    <row r="321" spans="1:21" x14ac:dyDescent="0.3">
      <c r="A321" t="s">
        <v>681</v>
      </c>
      <c r="B321" t="s">
        <v>0</v>
      </c>
      <c r="C321" t="s">
        <v>1</v>
      </c>
      <c r="D321" t="s">
        <v>2</v>
      </c>
      <c r="E321" t="s">
        <v>3</v>
      </c>
      <c r="F321" t="s">
        <v>4</v>
      </c>
      <c r="G321" t="s">
        <v>701</v>
      </c>
      <c r="H321" t="s">
        <v>702</v>
      </c>
      <c r="I321" t="s">
        <v>8</v>
      </c>
      <c r="J321" t="s">
        <v>236</v>
      </c>
      <c r="K321" t="s">
        <v>703</v>
      </c>
      <c r="L321" t="s">
        <v>11</v>
      </c>
      <c r="M321" t="s">
        <v>637</v>
      </c>
      <c r="U321" t="str" cm="1">
        <f t="array" ref="U321">_xlfn.TEXTJOIN(",", TRUE, IF(A321:S321&lt;&gt;"", A321:S321, ""))</f>
        <v>insert into MENS_5K_FINAL_2022 (PLACE,NAME,YEAR,TEAM,TIME,TIME_DETAIL,SCORE) values (10,'Casey CLINGER','SO','BYU ','13:33.20',null,null);</v>
      </c>
    </row>
    <row r="322" spans="1:21" x14ac:dyDescent="0.3">
      <c r="A322" t="s">
        <v>681</v>
      </c>
      <c r="B322" t="s">
        <v>0</v>
      </c>
      <c r="C322" t="s">
        <v>1</v>
      </c>
      <c r="D322" t="s">
        <v>2</v>
      </c>
      <c r="E322" t="s">
        <v>3</v>
      </c>
      <c r="F322" t="s">
        <v>4</v>
      </c>
      <c r="G322" t="s">
        <v>704</v>
      </c>
      <c r="H322" t="s">
        <v>705</v>
      </c>
      <c r="I322" t="s">
        <v>15</v>
      </c>
      <c r="J322" t="s">
        <v>389</v>
      </c>
      <c r="K322" t="s">
        <v>706</v>
      </c>
      <c r="L322" t="s">
        <v>11</v>
      </c>
      <c r="M322" t="s">
        <v>637</v>
      </c>
      <c r="U322" t="str" cm="1">
        <f t="array" ref="U322">_xlfn.TEXTJOIN(",", TRUE, IF(A322:S322&lt;&gt;"", A322:S322, ""))</f>
        <v>insert into MENS_5K_FINAL_2022 (PLACE,NAME,YEAR,TEAM,TIME,TIME_DETAIL,SCORE) values (11,'Zach FACIONI','JR','Wake Forest ','13:33.46',null,null);</v>
      </c>
    </row>
    <row r="323" spans="1:21" x14ac:dyDescent="0.3">
      <c r="A323" t="s">
        <v>681</v>
      </c>
      <c r="B323" t="s">
        <v>0</v>
      </c>
      <c r="C323" t="s">
        <v>1</v>
      </c>
      <c r="D323" t="s">
        <v>2</v>
      </c>
      <c r="E323" t="s">
        <v>3</v>
      </c>
      <c r="F323" t="s">
        <v>4</v>
      </c>
      <c r="G323" t="s">
        <v>707</v>
      </c>
      <c r="H323" t="s">
        <v>708</v>
      </c>
      <c r="I323" t="s">
        <v>34</v>
      </c>
      <c r="J323" t="s">
        <v>709</v>
      </c>
      <c r="K323" t="s">
        <v>710</v>
      </c>
      <c r="L323" t="s">
        <v>11</v>
      </c>
      <c r="M323" t="s">
        <v>637</v>
      </c>
      <c r="U323" t="str" cm="1">
        <f t="array" ref="U323">_xlfn.TEXTJOIN(",", TRUE, IF(A323:S323&lt;&gt;"", A323:S323, ""))</f>
        <v>insert into MENS_5K_FINAL_2022 (PLACE,NAME,YEAR,TEAM,TIME,TIME_DETAIL,SCORE) values (12,'Acer IVERSON','FR','Harvard ','13:34.01',null,null);</v>
      </c>
    </row>
    <row r="324" spans="1:21" x14ac:dyDescent="0.3">
      <c r="A324" t="s">
        <v>681</v>
      </c>
      <c r="B324" t="s">
        <v>0</v>
      </c>
      <c r="C324" t="s">
        <v>1</v>
      </c>
      <c r="D324" t="s">
        <v>2</v>
      </c>
      <c r="E324" t="s">
        <v>3</v>
      </c>
      <c r="F324" t="s">
        <v>4</v>
      </c>
      <c r="G324" t="s">
        <v>711</v>
      </c>
      <c r="H324" t="s">
        <v>712</v>
      </c>
      <c r="I324" t="s">
        <v>24</v>
      </c>
      <c r="J324" t="s">
        <v>9</v>
      </c>
      <c r="K324" t="s">
        <v>713</v>
      </c>
      <c r="L324" t="s">
        <v>11</v>
      </c>
      <c r="M324" t="s">
        <v>637</v>
      </c>
      <c r="U324" t="str" cm="1">
        <f t="array" ref="U324">_xlfn.TEXTJOIN(",", TRUE, IF(A324:S324&lt;&gt;"", A324:S324, ""))</f>
        <v>insert into MENS_5K_FINAL_2022 (PLACE,NAME,YEAR,TEAM,TIME,TIME_DETAIL,SCORE) values (13,'Aaron BIENENFELD','SR','Oregon ','13:34.36',null,null);</v>
      </c>
    </row>
    <row r="325" spans="1:21" x14ac:dyDescent="0.3">
      <c r="A325" t="s">
        <v>681</v>
      </c>
      <c r="B325" t="s">
        <v>0</v>
      </c>
      <c r="C325" t="s">
        <v>1</v>
      </c>
      <c r="D325" t="s">
        <v>2</v>
      </c>
      <c r="E325" t="s">
        <v>3</v>
      </c>
      <c r="F325" t="s">
        <v>4</v>
      </c>
      <c r="G325" t="s">
        <v>714</v>
      </c>
      <c r="H325" t="s">
        <v>715</v>
      </c>
      <c r="I325" t="s">
        <v>24</v>
      </c>
      <c r="J325" t="s">
        <v>16</v>
      </c>
      <c r="K325" t="s">
        <v>716</v>
      </c>
      <c r="L325" t="s">
        <v>11</v>
      </c>
      <c r="M325" t="s">
        <v>637</v>
      </c>
      <c r="U325" t="str" cm="1">
        <f t="array" ref="U325">_xlfn.TEXTJOIN(",", TRUE, IF(A325:S325&lt;&gt;"", A325:S325, ""))</f>
        <v>insert into MENS_5K_FINAL_2022 (PLACE,NAME,YEAR,TEAM,TIME,TIME_DETAIL,SCORE) values (14,'Ahmed MUHUMED','SR','Florida State ','13:36.40',null,null);</v>
      </c>
    </row>
    <row r="326" spans="1:21" x14ac:dyDescent="0.3">
      <c r="A326" t="s">
        <v>681</v>
      </c>
      <c r="B326" t="s">
        <v>0</v>
      </c>
      <c r="C326" t="s">
        <v>1</v>
      </c>
      <c r="D326" t="s">
        <v>2</v>
      </c>
      <c r="E326" t="s">
        <v>3</v>
      </c>
      <c r="F326" t="s">
        <v>4</v>
      </c>
      <c r="G326" t="s">
        <v>717</v>
      </c>
      <c r="H326" t="s">
        <v>718</v>
      </c>
      <c r="I326" t="s">
        <v>24</v>
      </c>
      <c r="J326" t="s">
        <v>291</v>
      </c>
      <c r="K326" t="s">
        <v>719</v>
      </c>
      <c r="L326" t="s">
        <v>11</v>
      </c>
      <c r="M326" t="s">
        <v>637</v>
      </c>
      <c r="U326" t="str" cm="1">
        <f t="array" ref="U326">_xlfn.TEXTJOIN(",", TRUE, IF(A326:S326&lt;&gt;"", A326:S326, ""))</f>
        <v>insert into MENS_5K_FINAL_2022 (PLACE,NAME,YEAR,TEAM,TIME,TIME_DETAIL,SCORE) values (15,'Amon KEMBOI','SR','Arkansas ','13:37.13',null,null);</v>
      </c>
    </row>
    <row r="327" spans="1:21" x14ac:dyDescent="0.3">
      <c r="A327" t="s">
        <v>681</v>
      </c>
      <c r="B327" t="s">
        <v>0</v>
      </c>
      <c r="C327" t="s">
        <v>1</v>
      </c>
      <c r="D327" t="s">
        <v>2</v>
      </c>
      <c r="E327" t="s">
        <v>3</v>
      </c>
      <c r="F327" t="s">
        <v>4</v>
      </c>
      <c r="G327" t="s">
        <v>720</v>
      </c>
      <c r="H327" t="s">
        <v>721</v>
      </c>
      <c r="I327" t="s">
        <v>24</v>
      </c>
      <c r="J327" t="s">
        <v>16</v>
      </c>
      <c r="K327" t="s">
        <v>722</v>
      </c>
      <c r="L327" t="s">
        <v>11</v>
      </c>
      <c r="M327" t="s">
        <v>637</v>
      </c>
      <c r="U327" t="str" cm="1">
        <f t="array" ref="U327">_xlfn.TEXTJOIN(",", TRUE, IF(A327:S327&lt;&gt;"", A327:S327, ""))</f>
        <v>insert into MENS_5K_FINAL_2022 (PLACE,NAME,YEAR,TEAM,TIME,TIME_DETAIL,SCORE) values (16,'Adriaan WILDSCHUTT','SR','Florida State ','13:37.60',null,null);</v>
      </c>
    </row>
    <row r="328" spans="1:21" x14ac:dyDescent="0.3">
      <c r="A328" t="s">
        <v>681</v>
      </c>
      <c r="B328" t="s">
        <v>0</v>
      </c>
      <c r="C328" t="s">
        <v>1</v>
      </c>
      <c r="D328" t="s">
        <v>2</v>
      </c>
      <c r="E328" t="s">
        <v>3</v>
      </c>
      <c r="F328" t="s">
        <v>4</v>
      </c>
      <c r="G328" t="s">
        <v>723</v>
      </c>
      <c r="H328" t="s">
        <v>724</v>
      </c>
      <c r="I328" t="s">
        <v>15</v>
      </c>
      <c r="J328" t="s">
        <v>244</v>
      </c>
      <c r="K328" t="s">
        <v>725</v>
      </c>
      <c r="L328" t="s">
        <v>11</v>
      </c>
      <c r="M328" t="s">
        <v>637</v>
      </c>
      <c r="U328" t="str" cm="1">
        <f t="array" ref="U328">_xlfn.TEXTJOIN(",", TRUE, IF(A328:S328&lt;&gt;"", A328:S328, ""))</f>
        <v>insert into MENS_5K_FINAL_2022 (PLACE,NAME,YEAR,TEAM,TIME,TIME_DETAIL,SCORE) values (17,'Dylan JACOBS','JR','Notre Dame ','13:39.21',null,null);</v>
      </c>
    </row>
    <row r="329" spans="1:21" x14ac:dyDescent="0.3">
      <c r="A329" t="s">
        <v>681</v>
      </c>
      <c r="B329" t="s">
        <v>0</v>
      </c>
      <c r="C329" t="s">
        <v>1</v>
      </c>
      <c r="D329" t="s">
        <v>2</v>
      </c>
      <c r="E329" t="s">
        <v>3</v>
      </c>
      <c r="F329" t="s">
        <v>4</v>
      </c>
      <c r="G329" t="s">
        <v>726</v>
      </c>
      <c r="H329" t="s">
        <v>727</v>
      </c>
      <c r="I329" t="s">
        <v>8</v>
      </c>
      <c r="J329" t="s">
        <v>191</v>
      </c>
      <c r="K329" t="s">
        <v>728</v>
      </c>
      <c r="L329" t="s">
        <v>11</v>
      </c>
      <c r="M329" t="s">
        <v>637</v>
      </c>
      <c r="U329" t="str" cm="1">
        <f t="array" ref="U329">_xlfn.TEXTJOIN(",", TRUE, IF(A329:S329&lt;&gt;"", A329:S329, ""))</f>
        <v>insert into MENS_5K_FINAL_2022 (PLACE,NAME,YEAR,TEAM,TIME,TIME_DETAIL,SCORE) values (18,'Vincent MAURI','SO','Arizona State ','13:45.54',null,null);</v>
      </c>
    </row>
    <row r="330" spans="1:21" x14ac:dyDescent="0.3">
      <c r="A330" t="s">
        <v>681</v>
      </c>
      <c r="B330" t="s">
        <v>0</v>
      </c>
      <c r="C330" t="s">
        <v>1</v>
      </c>
      <c r="D330" t="s">
        <v>2</v>
      </c>
      <c r="E330" t="s">
        <v>3</v>
      </c>
      <c r="F330" t="s">
        <v>4</v>
      </c>
      <c r="G330" t="s">
        <v>729</v>
      </c>
      <c r="H330" t="s">
        <v>730</v>
      </c>
      <c r="I330" t="s">
        <v>24</v>
      </c>
      <c r="J330" t="s">
        <v>731</v>
      </c>
      <c r="K330" t="s">
        <v>732</v>
      </c>
      <c r="L330" t="s">
        <v>11</v>
      </c>
      <c r="M330" t="s">
        <v>637</v>
      </c>
      <c r="U330" t="str" cm="1">
        <f t="array" ref="U330">_xlfn.TEXTJOIN(",", TRUE, IF(A330:S330&lt;&gt;"", A330:S330, ""))</f>
        <v>insert into MENS_5K_FINAL_2022 (PLACE,NAME,YEAR,TEAM,TIME,TIME_DETAIL,SCORE) values (19,'Athanas KIOKO','SR','Campbell ','13:47.61',null,null);</v>
      </c>
    </row>
    <row r="331" spans="1:21" x14ac:dyDescent="0.3">
      <c r="A331" t="s">
        <v>681</v>
      </c>
      <c r="B331" t="s">
        <v>0</v>
      </c>
      <c r="C331" t="s">
        <v>1</v>
      </c>
      <c r="D331" t="s">
        <v>2</v>
      </c>
      <c r="E331" t="s">
        <v>3</v>
      </c>
      <c r="F331" t="s">
        <v>4</v>
      </c>
      <c r="G331" t="s">
        <v>733</v>
      </c>
      <c r="H331" t="s">
        <v>734</v>
      </c>
      <c r="I331" t="s">
        <v>24</v>
      </c>
      <c r="J331" t="s">
        <v>735</v>
      </c>
      <c r="K331" t="s">
        <v>736</v>
      </c>
      <c r="L331" t="s">
        <v>11</v>
      </c>
      <c r="M331" t="s">
        <v>637</v>
      </c>
      <c r="U331" t="str" cm="1">
        <f t="array" ref="U331">_xlfn.TEXTJOIN(",", TRUE, IF(A331:S331&lt;&gt;"", A331:S331, ""))</f>
        <v>insert into MENS_5K_FINAL_2022 (PLACE,NAME,YEAR,TEAM,TIME,TIME_DETAIL,SCORE) values (20,'Eric VAN DER ELS','SR','Connecticut ','13:48.37',null,null);</v>
      </c>
    </row>
    <row r="332" spans="1:21" x14ac:dyDescent="0.3">
      <c r="A332" t="s">
        <v>681</v>
      </c>
      <c r="B332" t="s">
        <v>0</v>
      </c>
      <c r="C332" t="s">
        <v>1</v>
      </c>
      <c r="D332" t="s">
        <v>2</v>
      </c>
      <c r="E332" t="s">
        <v>3</v>
      </c>
      <c r="F332" t="s">
        <v>4</v>
      </c>
      <c r="G332" t="s">
        <v>737</v>
      </c>
      <c r="H332" t="s">
        <v>738</v>
      </c>
      <c r="I332" t="s">
        <v>24</v>
      </c>
      <c r="J332" t="s">
        <v>223</v>
      </c>
      <c r="K332" t="s">
        <v>739</v>
      </c>
      <c r="L332" t="s">
        <v>11</v>
      </c>
      <c r="M332" t="s">
        <v>637</v>
      </c>
      <c r="U332" t="str" cm="1">
        <f t="array" ref="U332">_xlfn.TEXTJOIN(",", TRUE, IF(A332:S332&lt;&gt;"", A332:S332, ""))</f>
        <v>insert into MENS_5K_FINAL_2022 (PLACE,NAME,YEAR,TEAM,TIME,TIME_DETAIL,SCORE) values (21,'Ryan FORD','SR','Iowa State ','13:50.03',null,null);</v>
      </c>
    </row>
    <row r="333" spans="1:21" x14ac:dyDescent="0.3">
      <c r="A333" t="s">
        <v>681</v>
      </c>
      <c r="B333" t="s">
        <v>0</v>
      </c>
      <c r="C333" t="s">
        <v>1</v>
      </c>
      <c r="D333" t="s">
        <v>2</v>
      </c>
      <c r="E333" t="s">
        <v>3</v>
      </c>
      <c r="F333" t="s">
        <v>4</v>
      </c>
      <c r="G333" t="s">
        <v>740</v>
      </c>
      <c r="H333" t="s">
        <v>741</v>
      </c>
      <c r="I333" t="s">
        <v>15</v>
      </c>
      <c r="J333" t="s">
        <v>709</v>
      </c>
      <c r="K333" t="s">
        <v>742</v>
      </c>
      <c r="L333" t="s">
        <v>11</v>
      </c>
      <c r="M333" t="s">
        <v>637</v>
      </c>
      <c r="U333" t="str" cm="1">
        <f t="array" ref="U333">_xlfn.TEXTJOIN(",", TRUE, IF(A333:S333&lt;&gt;"", A333:S333, ""))</f>
        <v>insert into MENS_5K_FINAL_2022 (PLACE,NAME,YEAR,TEAM,TIME,TIME_DETAIL,SCORE) values (22,'Matthew PEREIRA','JR','Harvard ','13:53.09',null,null);</v>
      </c>
    </row>
    <row r="334" spans="1:21" x14ac:dyDescent="0.3">
      <c r="A334" t="s">
        <v>681</v>
      </c>
      <c r="B334" t="s">
        <v>0</v>
      </c>
      <c r="C334" t="s">
        <v>1</v>
      </c>
      <c r="D334" t="s">
        <v>2</v>
      </c>
      <c r="E334" t="s">
        <v>3</v>
      </c>
      <c r="F334" t="s">
        <v>4</v>
      </c>
      <c r="G334" t="s">
        <v>743</v>
      </c>
      <c r="H334" t="s">
        <v>744</v>
      </c>
      <c r="I334" t="s">
        <v>8</v>
      </c>
      <c r="J334" t="s">
        <v>241</v>
      </c>
      <c r="K334" t="s">
        <v>745</v>
      </c>
      <c r="L334" t="s">
        <v>11</v>
      </c>
      <c r="M334" t="s">
        <v>637</v>
      </c>
      <c r="U334" t="str" cm="1">
        <f t="array" ref="U334">_xlfn.TEXTJOIN(",", TRUE, IF(A334:S334&lt;&gt;"", A334:S334, ""))</f>
        <v>insert into MENS_5K_FINAL_2022 (PLACE,NAME,YEAR,TEAM,TIME,TIME_DETAIL,SCORE) values (23,'Cole BULLOCK','SO','Ole Miss ','13:55.07',null,null);</v>
      </c>
    </row>
    <row r="335" spans="1:21" x14ac:dyDescent="0.3">
      <c r="A335" t="s">
        <v>681</v>
      </c>
      <c r="B335" t="s">
        <v>0</v>
      </c>
      <c r="C335" t="s">
        <v>1</v>
      </c>
      <c r="D335" t="s">
        <v>2</v>
      </c>
      <c r="E335" t="s">
        <v>3</v>
      </c>
      <c r="F335" t="s">
        <v>4</v>
      </c>
      <c r="G335" t="s">
        <v>746</v>
      </c>
      <c r="H335" t="s">
        <v>747</v>
      </c>
      <c r="I335" t="s">
        <v>24</v>
      </c>
      <c r="J335" t="s">
        <v>748</v>
      </c>
      <c r="K335" t="s">
        <v>749</v>
      </c>
      <c r="L335" t="s">
        <v>11</v>
      </c>
      <c r="M335" t="s">
        <v>637</v>
      </c>
      <c r="U335" t="str" cm="1">
        <f t="array" ref="U335">_xlfn.TEXTJOIN(",", TRUE, IF(A335:S335&lt;&gt;"", A335:S335, ""))</f>
        <v>insert into MENS_5K_FINAL_2022 (PLACE,NAME,YEAR,TEAM,TIME,TIME_DETAIL,SCORE) values (24,'Dan SCHAFFER','SR','Binghamton ','14:00.95',null,null);</v>
      </c>
    </row>
    <row r="336" spans="1:21" x14ac:dyDescent="0.3">
      <c r="U336" t="str" cm="1">
        <f t="array" ref="U336">_xlfn.TEXTJOIN(",", TRUE, IF(A336:S336&lt;&gt;"", A336:S336, ""))</f>
        <v/>
      </c>
    </row>
    <row r="337" spans="1:26" x14ac:dyDescent="0.3">
      <c r="A337" t="s">
        <v>750</v>
      </c>
      <c r="B337" t="s">
        <v>0</v>
      </c>
      <c r="C337" t="s">
        <v>1</v>
      </c>
      <c r="D337" t="s">
        <v>2</v>
      </c>
      <c r="E337" t="s">
        <v>3</v>
      </c>
      <c r="F337" t="s">
        <v>4</v>
      </c>
      <c r="G337" t="s">
        <v>616</v>
      </c>
      <c r="H337" t="s">
        <v>398</v>
      </c>
      <c r="I337" t="s">
        <v>8</v>
      </c>
      <c r="J337" t="s">
        <v>352</v>
      </c>
      <c r="K337" t="s">
        <v>751</v>
      </c>
      <c r="L337" t="s">
        <v>11</v>
      </c>
      <c r="M337" t="s">
        <v>618</v>
      </c>
      <c r="U337" t="str" cm="1">
        <f t="array" ref="U337">_xlfn.TEXTJOIN(",", TRUE, IF(A337:S337&lt;&gt;"", A337:S337, ""))</f>
        <v>insert into MENS_1500M_FINAL_2022 (PLACE,NAME,YEAR,TEAM,TIME,TIME_DETAIL,SCORE) values (1,'Joe WASKOM','SO','Washington ','3:45.58',null,'10');</v>
      </c>
    </row>
    <row r="338" spans="1:26" x14ac:dyDescent="0.3">
      <c r="A338" t="s">
        <v>750</v>
      </c>
      <c r="B338" t="s">
        <v>0</v>
      </c>
      <c r="C338" t="s">
        <v>1</v>
      </c>
      <c r="D338" t="s">
        <v>2</v>
      </c>
      <c r="E338" t="s">
        <v>3</v>
      </c>
      <c r="F338" t="s">
        <v>4</v>
      </c>
      <c r="G338" t="s">
        <v>619</v>
      </c>
      <c r="H338" t="s">
        <v>396</v>
      </c>
      <c r="I338" t="s">
        <v>15</v>
      </c>
      <c r="J338" t="s">
        <v>241</v>
      </c>
      <c r="K338" t="s">
        <v>752</v>
      </c>
      <c r="L338" t="s">
        <v>11</v>
      </c>
      <c r="M338" t="s">
        <v>622</v>
      </c>
      <c r="U338" t="str" cm="1">
        <f t="array" ref="U338">_xlfn.TEXTJOIN(",", TRUE, IF(A338:S338&lt;&gt;"", A338:S338, ""))</f>
        <v>insert into MENS_1500M_FINAL_2022 (PLACE,NAME,YEAR,TEAM,TIME,TIME_DETAIL,SCORE) values (2,'Mario GARCIA ROMO','JR','Ole Miss ','3:45.69',null,'8');</v>
      </c>
    </row>
    <row r="339" spans="1:26" x14ac:dyDescent="0.3">
      <c r="A339" t="s">
        <v>750</v>
      </c>
      <c r="B339" t="s">
        <v>0</v>
      </c>
      <c r="C339" t="s">
        <v>1</v>
      </c>
      <c r="D339" t="s">
        <v>2</v>
      </c>
      <c r="E339" t="s">
        <v>3</v>
      </c>
      <c r="F339" t="s">
        <v>4</v>
      </c>
      <c r="G339" t="s">
        <v>623</v>
      </c>
      <c r="H339" t="s">
        <v>386</v>
      </c>
      <c r="I339" t="s">
        <v>24</v>
      </c>
      <c r="J339" t="s">
        <v>199</v>
      </c>
      <c r="K339" t="s">
        <v>753</v>
      </c>
      <c r="L339" t="s">
        <v>11</v>
      </c>
      <c r="M339" t="s">
        <v>625</v>
      </c>
      <c r="U339" t="str" cm="1">
        <f t="array" ref="U339">_xlfn.TEXTJOIN(",", TRUE, IF(A339:S339&lt;&gt;"", A339:S339, ""))</f>
        <v>insert into MENS_1500M_FINAL_2022 (PLACE,NAME,YEAR,TEAM,TIME,TIME_DETAIL,SCORE) values (3,'Sam ELLIS','SR','Princeton ','3:45.82',null,'6');</v>
      </c>
    </row>
    <row r="340" spans="1:26" x14ac:dyDescent="0.3">
      <c r="A340" t="s">
        <v>750</v>
      </c>
      <c r="B340" t="s">
        <v>0</v>
      </c>
      <c r="C340" t="s">
        <v>1</v>
      </c>
      <c r="D340" t="s">
        <v>2</v>
      </c>
      <c r="E340" t="s">
        <v>3</v>
      </c>
      <c r="F340" t="s">
        <v>4</v>
      </c>
      <c r="G340" t="s">
        <v>626</v>
      </c>
      <c r="H340" t="s">
        <v>388</v>
      </c>
      <c r="I340" t="s">
        <v>15</v>
      </c>
      <c r="J340" t="s">
        <v>389</v>
      </c>
      <c r="K340" t="s">
        <v>754</v>
      </c>
      <c r="L340" t="s">
        <v>11</v>
      </c>
      <c r="M340" t="s">
        <v>628</v>
      </c>
      <c r="U340" t="str" cm="1">
        <f t="array" ref="U340">_xlfn.TEXTJOIN(",", TRUE, IF(A340:S340&lt;&gt;"", A340:S340, ""))</f>
        <v>insert into MENS_1500M_FINAL_2022 (PLACE,NAME,YEAR,TEAM,TIME,TIME_DETAIL,SCORE) values (4,'Thomas VANOPPEN','JR','Wake Forest ','3:46.03',null,'5');</v>
      </c>
    </row>
    <row r="341" spans="1:26" x14ac:dyDescent="0.3">
      <c r="A341" t="s">
        <v>750</v>
      </c>
      <c r="B341" t="s">
        <v>0</v>
      </c>
      <c r="C341" t="s">
        <v>1</v>
      </c>
      <c r="D341" t="s">
        <v>2</v>
      </c>
      <c r="E341" t="s">
        <v>3</v>
      </c>
      <c r="F341" t="s">
        <v>4</v>
      </c>
      <c r="G341" t="s">
        <v>629</v>
      </c>
      <c r="H341" t="s">
        <v>404</v>
      </c>
      <c r="I341" t="s">
        <v>8</v>
      </c>
      <c r="J341" t="s">
        <v>352</v>
      </c>
      <c r="K341" t="s">
        <v>755</v>
      </c>
      <c r="L341" t="s">
        <v>11</v>
      </c>
      <c r="M341" t="s">
        <v>630</v>
      </c>
      <c r="U341" t="str" cm="1">
        <f t="array" ref="U341">_xlfn.TEXTJOIN(",", TRUE, IF(A341:S341&lt;&gt;"", A341:S341, ""))</f>
        <v>insert into MENS_1500M_FINAL_2022 (PLACE,NAME,YEAR,TEAM,TIME,TIME_DETAIL,SCORE) values (5,'Luke HOUSER','SO','Washington ','3:46.13',null,'4');</v>
      </c>
    </row>
    <row r="342" spans="1:26" x14ac:dyDescent="0.3">
      <c r="A342" t="s">
        <v>750</v>
      </c>
      <c r="B342" t="s">
        <v>0</v>
      </c>
      <c r="C342" t="s">
        <v>1</v>
      </c>
      <c r="D342" t="s">
        <v>2</v>
      </c>
      <c r="E342" t="s">
        <v>3</v>
      </c>
      <c r="F342" t="s">
        <v>4</v>
      </c>
      <c r="G342" t="s">
        <v>631</v>
      </c>
      <c r="H342" t="s">
        <v>381</v>
      </c>
      <c r="I342" t="s">
        <v>24</v>
      </c>
      <c r="J342" t="s">
        <v>382</v>
      </c>
      <c r="K342" t="s">
        <v>756</v>
      </c>
      <c r="L342" t="s">
        <v>11</v>
      </c>
      <c r="M342" t="s">
        <v>377</v>
      </c>
      <c r="U342" t="str" cm="1">
        <f t="array" ref="U342">_xlfn.TEXTJOIN(",", TRUE, IF(A342:S342&lt;&gt;"", A342:S342, ""))</f>
        <v>insert into MENS_1500M_FINAL_2022 (PLACE,NAME,YEAR,TEAM,TIME,TIME_DETAIL,SCORE) values (6,'Jonathan DAVIS','SR','Illinois ','3:46.15',null,'3');</v>
      </c>
    </row>
    <row r="343" spans="1:26" x14ac:dyDescent="0.3">
      <c r="A343" t="s">
        <v>750</v>
      </c>
      <c r="B343" t="s">
        <v>0</v>
      </c>
      <c r="C343" t="s">
        <v>1</v>
      </c>
      <c r="D343" t="s">
        <v>2</v>
      </c>
      <c r="E343" t="s">
        <v>3</v>
      </c>
      <c r="F343" t="s">
        <v>4</v>
      </c>
      <c r="G343" t="s">
        <v>632</v>
      </c>
      <c r="H343" t="s">
        <v>384</v>
      </c>
      <c r="I343" t="s">
        <v>34</v>
      </c>
      <c r="J343" t="s">
        <v>352</v>
      </c>
      <c r="K343" t="s">
        <v>757</v>
      </c>
      <c r="L343" t="s">
        <v>11</v>
      </c>
      <c r="M343" t="s">
        <v>152</v>
      </c>
      <c r="U343" t="str" cm="1">
        <f t="array" ref="U343">_xlfn.TEXTJOIN(",", TRUE, IF(A343:S343&lt;&gt;"", A343:S343, ""))</f>
        <v>insert into MENS_1500M_FINAL_2022 (PLACE,NAME,YEAR,TEAM,TIME,TIME_DETAIL,SCORE) values (7,'Nathan GREEN','FR','Washington ','3:46.26',null,'2');</v>
      </c>
    </row>
    <row r="344" spans="1:26" x14ac:dyDescent="0.3">
      <c r="A344" t="s">
        <v>750</v>
      </c>
      <c r="B344" t="s">
        <v>0</v>
      </c>
      <c r="C344" t="s">
        <v>1</v>
      </c>
      <c r="D344" t="s">
        <v>2</v>
      </c>
      <c r="E344" t="s">
        <v>3</v>
      </c>
      <c r="F344" t="s">
        <v>4</v>
      </c>
      <c r="G344" t="s">
        <v>633</v>
      </c>
      <c r="H344" t="s">
        <v>391</v>
      </c>
      <c r="I344" t="s">
        <v>34</v>
      </c>
      <c r="J344" t="s">
        <v>85</v>
      </c>
      <c r="K344" t="s">
        <v>758</v>
      </c>
      <c r="L344" t="s">
        <v>11</v>
      </c>
      <c r="M344" t="s">
        <v>269</v>
      </c>
      <c r="U344" t="str" cm="1">
        <f t="array" ref="U344">_xlfn.TEXTJOIN(",", TRUE, IF(A344:S344&lt;&gt;"", A344:S344, ""))</f>
        <v>insert into MENS_1500M_FINAL_2022 (PLACE,NAME,YEAR,TEAM,TIME,TIME_DETAIL,SCORE) values (8,'Adam SPENCER','FR','Wisconsin ','3:46.28',null,'1');</v>
      </c>
    </row>
    <row r="345" spans="1:26" x14ac:dyDescent="0.3">
      <c r="A345" t="s">
        <v>750</v>
      </c>
      <c r="B345" t="s">
        <v>0</v>
      </c>
      <c r="C345" t="s">
        <v>1</v>
      </c>
      <c r="D345" t="s">
        <v>2</v>
      </c>
      <c r="E345" t="s">
        <v>3</v>
      </c>
      <c r="F345" t="s">
        <v>4</v>
      </c>
      <c r="G345" t="s">
        <v>635</v>
      </c>
      <c r="H345" t="s">
        <v>406</v>
      </c>
      <c r="I345" t="s">
        <v>15</v>
      </c>
      <c r="J345" t="s">
        <v>407</v>
      </c>
      <c r="K345" t="s">
        <v>759</v>
      </c>
      <c r="L345" t="s">
        <v>11</v>
      </c>
      <c r="M345" t="s">
        <v>637</v>
      </c>
      <c r="U345" t="str" cm="1">
        <f t="array" ref="U345">_xlfn.TEXTJOIN(",", TRUE, IF(A345:S345&lt;&gt;"", A345:S345, ""))</f>
        <v>insert into MENS_1500M_FINAL_2022 (PLACE,NAME,YEAR,TEAM,TIME,TIME_DETAIL,SCORE) values (9,'John PETRUNO','JR','Michigan State ','3:46.56',null,null);</v>
      </c>
    </row>
    <row r="346" spans="1:26" x14ac:dyDescent="0.3">
      <c r="A346" t="s">
        <v>750</v>
      </c>
      <c r="B346" t="s">
        <v>0</v>
      </c>
      <c r="C346" t="s">
        <v>1</v>
      </c>
      <c r="D346" t="s">
        <v>2</v>
      </c>
      <c r="E346" t="s">
        <v>3</v>
      </c>
      <c r="F346" t="s">
        <v>4</v>
      </c>
      <c r="G346" t="s">
        <v>701</v>
      </c>
      <c r="H346" t="s">
        <v>401</v>
      </c>
      <c r="I346" t="s">
        <v>15</v>
      </c>
      <c r="J346" t="s">
        <v>402</v>
      </c>
      <c r="K346" t="s">
        <v>760</v>
      </c>
      <c r="L346" t="s">
        <v>11</v>
      </c>
      <c r="M346" t="s">
        <v>637</v>
      </c>
      <c r="U346" t="str" cm="1">
        <f t="array" ref="U346">_xlfn.TEXTJOIN(",", TRUE, IF(A346:S346&lt;&gt;"", A346:S346, ""))</f>
        <v>insert into MENS_1500M_FINAL_2022 (PLACE,NAME,YEAR,TEAM,TIME,TIME_DETAIL,SCORE) values (10,'Isaac BASTEN','JR','Drake ','3:46.67',null,null);</v>
      </c>
    </row>
    <row r="347" spans="1:26" x14ac:dyDescent="0.3">
      <c r="A347" t="s">
        <v>750</v>
      </c>
      <c r="B347" t="s">
        <v>0</v>
      </c>
      <c r="C347" t="s">
        <v>1</v>
      </c>
      <c r="D347" t="s">
        <v>2</v>
      </c>
      <c r="E347" t="s">
        <v>3</v>
      </c>
      <c r="F347" t="s">
        <v>4</v>
      </c>
      <c r="G347" t="s">
        <v>704</v>
      </c>
      <c r="H347" t="s">
        <v>409</v>
      </c>
      <c r="I347" t="s">
        <v>24</v>
      </c>
      <c r="J347" t="s">
        <v>131</v>
      </c>
      <c r="K347" t="s">
        <v>761</v>
      </c>
      <c r="L347" t="s">
        <v>11</v>
      </c>
      <c r="M347" t="s">
        <v>637</v>
      </c>
      <c r="U347" t="str" cm="1">
        <f t="array" ref="U347">_xlfn.TEXTJOIN(",", TRUE, IF(A347:S347&lt;&gt;"", A347:S347, ""))</f>
        <v>insert into MENS_1500M_FINAL_2022 (PLACE,NAME,YEAR,TEAM,TIME,TIME_DETAIL,SCORE) values (11,'George KUSCHE','SR','Northern Arizona ','3:47.20',null,null);</v>
      </c>
    </row>
    <row r="348" spans="1:26" x14ac:dyDescent="0.3">
      <c r="A348" t="s">
        <v>750</v>
      </c>
      <c r="B348" t="s">
        <v>0</v>
      </c>
      <c r="C348" t="s">
        <v>1</v>
      </c>
      <c r="D348" t="s">
        <v>2</v>
      </c>
      <c r="E348" t="s">
        <v>3</v>
      </c>
      <c r="F348" t="s">
        <v>4</v>
      </c>
      <c r="G348" t="s">
        <v>707</v>
      </c>
      <c r="H348" t="s">
        <v>393</v>
      </c>
      <c r="I348" t="s">
        <v>8</v>
      </c>
      <c r="J348" t="s">
        <v>394</v>
      </c>
      <c r="K348" t="s">
        <v>762</v>
      </c>
      <c r="L348" t="s">
        <v>11</v>
      </c>
      <c r="M348" t="s">
        <v>637</v>
      </c>
      <c r="U348" t="str" cm="1">
        <f t="array" ref="U348">_xlfn.TEXTJOIN(",", TRUE, IF(A348:S348&lt;&gt;"", A348:S348, ""))</f>
        <v>insert into MENS_1500M_FINAL_2022 (PLACE,NAME,YEAR,TEAM,TIME,TIME_DETAIL,SCORE) values (12,'Ryan SCHOPPE','SO','Oklahoma State ','3:47.68',null,null);</v>
      </c>
    </row>
    <row r="349" spans="1:26" x14ac:dyDescent="0.3">
      <c r="U349" t="str" cm="1">
        <f t="array" ref="U349">_xlfn.TEXTJOIN(",", TRUE, IF(A349:S349&lt;&gt;"", A349:S349, ""))</f>
        <v/>
      </c>
      <c r="Z349" t="str" cm="1">
        <f t="array" ref="Z349">_xlfn.TEXTJOIN(",", TRUE, IF(A349:V349&lt;&gt;"", A349:V349, ""))</f>
        <v/>
      </c>
    </row>
    <row r="350" spans="1:26" x14ac:dyDescent="0.3">
      <c r="A350" t="s">
        <v>4041</v>
      </c>
      <c r="B350" t="s">
        <v>0</v>
      </c>
      <c r="C350" t="s">
        <v>1</v>
      </c>
      <c r="D350" t="s">
        <v>2</v>
      </c>
      <c r="E350" t="s">
        <v>3</v>
      </c>
      <c r="F350" t="s">
        <v>4</v>
      </c>
      <c r="G350" t="s">
        <v>616</v>
      </c>
      <c r="H350" t="s">
        <v>455</v>
      </c>
      <c r="I350" t="s">
        <v>15</v>
      </c>
      <c r="J350" t="s">
        <v>456</v>
      </c>
      <c r="K350" t="s">
        <v>763</v>
      </c>
      <c r="L350" t="s">
        <v>11</v>
      </c>
      <c r="M350" t="s">
        <v>618</v>
      </c>
      <c r="U350" t="str" cm="1">
        <f t="array" ref="U350">_xlfn.TEXTJOIN(",", TRUE, IF(A350:S350&lt;&gt;"", A350:S350, ""))</f>
        <v>insert into MENS_3000M_SC_FINAL_2022 (PLACE,NAME,YEAR,TEAM,TIME,TIME_DETAIL,SCORE) values (1,'Ahmed JAZIRI','JR','Eastern Kentucky ','8:18.70',null,'10');</v>
      </c>
    </row>
    <row r="351" spans="1:26" x14ac:dyDescent="0.3">
      <c r="A351" t="s">
        <v>4041</v>
      </c>
      <c r="B351" t="s">
        <v>0</v>
      </c>
      <c r="C351" t="s">
        <v>1</v>
      </c>
      <c r="D351" t="s">
        <v>2</v>
      </c>
      <c r="E351" t="s">
        <v>3</v>
      </c>
      <c r="F351" t="s">
        <v>4</v>
      </c>
      <c r="G351" t="s">
        <v>619</v>
      </c>
      <c r="H351" t="s">
        <v>448</v>
      </c>
      <c r="I351" t="s">
        <v>15</v>
      </c>
      <c r="J351" t="s">
        <v>329</v>
      </c>
      <c r="K351" t="s">
        <v>764</v>
      </c>
      <c r="L351" t="s">
        <v>765</v>
      </c>
      <c r="M351" t="s">
        <v>622</v>
      </c>
      <c r="U351" t="str" cm="1">
        <f t="array" ref="U351">_xlfn.TEXTJOIN(",", TRUE, IF(A351:S351&lt;&gt;"", A351:S351, ""))</f>
        <v>insert into MENS_3000M_SC_FINAL_2022 (PLACE,NAME,YEAR,TEAM,TIME,TIME_DETAIL,SCORE) values (2,'Duncan HAMILTON','JR','Montana State ','8:18.88  ','8:18.878','8');</v>
      </c>
    </row>
    <row r="352" spans="1:26" x14ac:dyDescent="0.3">
      <c r="A352" t="s">
        <v>4041</v>
      </c>
      <c r="B352" t="s">
        <v>0</v>
      </c>
      <c r="C352" t="s">
        <v>1</v>
      </c>
      <c r="D352" t="s">
        <v>2</v>
      </c>
      <c r="E352" t="s">
        <v>3</v>
      </c>
      <c r="F352" t="s">
        <v>4</v>
      </c>
      <c r="G352" t="s">
        <v>623</v>
      </c>
      <c r="H352" t="s">
        <v>452</v>
      </c>
      <c r="I352" t="s">
        <v>8</v>
      </c>
      <c r="J352" t="s">
        <v>453</v>
      </c>
      <c r="K352" t="s">
        <v>764</v>
      </c>
      <c r="L352" t="s">
        <v>766</v>
      </c>
      <c r="M352" t="s">
        <v>625</v>
      </c>
      <c r="U352" t="str" cm="1">
        <f t="array" ref="U352">_xlfn.TEXTJOIN(",", TRUE, IF(A352:S352&lt;&gt;"", A352:S352, ""))</f>
        <v>insert into MENS_3000M_SC_FINAL_2022 (PLACE,NAME,YEAR,TEAM,TIME,TIME_DETAIL,SCORE) values (3,'Parker STOKES','SO','Georgetown ','8:18.88  ','8:18.880','6');</v>
      </c>
    </row>
    <row r="353" spans="1:21" x14ac:dyDescent="0.3">
      <c r="A353" t="s">
        <v>4041</v>
      </c>
      <c r="B353" t="s">
        <v>0</v>
      </c>
      <c r="C353" t="s">
        <v>1</v>
      </c>
      <c r="D353" t="s">
        <v>2</v>
      </c>
      <c r="E353" t="s">
        <v>3</v>
      </c>
      <c r="F353" t="s">
        <v>4</v>
      </c>
      <c r="G353" t="s">
        <v>626</v>
      </c>
      <c r="H353" t="s">
        <v>458</v>
      </c>
      <c r="I353" t="s">
        <v>24</v>
      </c>
      <c r="J353" t="s">
        <v>394</v>
      </c>
      <c r="K353" t="s">
        <v>767</v>
      </c>
      <c r="L353" t="s">
        <v>11</v>
      </c>
      <c r="M353" t="s">
        <v>628</v>
      </c>
      <c r="U353" t="str" cm="1">
        <f t="array" ref="U353">_xlfn.TEXTJOIN(",", TRUE, IF(A353:S353&lt;&gt;"", A353:S353, ""))</f>
        <v>insert into MENS_3000M_SC_FINAL_2022 (PLACE,NAME,YEAR,TEAM,TIME,TIME_DETAIL,SCORE) values (4,'Ryan SMEETON','SR','Oklahoma State ','8:20.06',null,'5');</v>
      </c>
    </row>
    <row r="354" spans="1:21" x14ac:dyDescent="0.3">
      <c r="A354" t="s">
        <v>4041</v>
      </c>
      <c r="B354" t="s">
        <v>0</v>
      </c>
      <c r="C354" t="s">
        <v>1</v>
      </c>
      <c r="D354" t="s">
        <v>2</v>
      </c>
      <c r="E354" t="s">
        <v>3</v>
      </c>
      <c r="F354" t="s">
        <v>4</v>
      </c>
      <c r="G354" t="s">
        <v>629</v>
      </c>
      <c r="H354" t="s">
        <v>463</v>
      </c>
      <c r="I354" t="s">
        <v>24</v>
      </c>
      <c r="J354" t="s">
        <v>199</v>
      </c>
      <c r="K354" t="s">
        <v>768</v>
      </c>
      <c r="L354" t="s">
        <v>11</v>
      </c>
      <c r="M354" t="s">
        <v>630</v>
      </c>
      <c r="U354" t="str" cm="1">
        <f t="array" ref="U354">_xlfn.TEXTJOIN(",", TRUE, IF(A354:S354&lt;&gt;"", A354:S354, ""))</f>
        <v>insert into MENS_3000M_SC_FINAL_2022 (PLACE,NAME,YEAR,TEAM,TIME,TIME_DETAIL,SCORE) values (5,'Ed TRIPPAS','SR','Princeton ','8:20.29',null,'4');</v>
      </c>
    </row>
    <row r="355" spans="1:21" x14ac:dyDescent="0.3">
      <c r="A355" t="s">
        <v>4041</v>
      </c>
      <c r="B355" t="s">
        <v>0</v>
      </c>
      <c r="C355" t="s">
        <v>1</v>
      </c>
      <c r="D355" t="s">
        <v>2</v>
      </c>
      <c r="E355" t="s">
        <v>3</v>
      </c>
      <c r="F355" t="s">
        <v>4</v>
      </c>
      <c r="G355" t="s">
        <v>631</v>
      </c>
      <c r="H355" t="s">
        <v>450</v>
      </c>
      <c r="I355" t="s">
        <v>8</v>
      </c>
      <c r="J355" t="s">
        <v>236</v>
      </c>
      <c r="K355" t="s">
        <v>769</v>
      </c>
      <c r="L355" t="s">
        <v>11</v>
      </c>
      <c r="M355" t="s">
        <v>377</v>
      </c>
      <c r="U355" t="str" cm="1">
        <f t="array" ref="U355">_xlfn.TEXTJOIN(",", TRUE, IF(A355:S355&lt;&gt;"", A355:S355, ""))</f>
        <v>insert into MENS_3000M_SC_FINAL_2022 (PLACE,NAME,YEAR,TEAM,TIME,TIME_DETAIL,SCORE) values (6,'Kenneth ROOKS','SO','BYU ','8:22.56',null,'3');</v>
      </c>
    </row>
    <row r="356" spans="1:21" x14ac:dyDescent="0.3">
      <c r="A356" t="s">
        <v>4041</v>
      </c>
      <c r="B356" t="s">
        <v>0</v>
      </c>
      <c r="C356" t="s">
        <v>1</v>
      </c>
      <c r="D356" t="s">
        <v>2</v>
      </c>
      <c r="E356" t="s">
        <v>3</v>
      </c>
      <c r="F356" t="s">
        <v>4</v>
      </c>
      <c r="G356" t="s">
        <v>632</v>
      </c>
      <c r="H356" t="s">
        <v>465</v>
      </c>
      <c r="I356" t="s">
        <v>24</v>
      </c>
      <c r="J356" t="s">
        <v>466</v>
      </c>
      <c r="K356" t="s">
        <v>770</v>
      </c>
      <c r="L356" t="s">
        <v>11</v>
      </c>
      <c r="M356" t="s">
        <v>152</v>
      </c>
      <c r="U356" t="str" cm="1">
        <f t="array" ref="U356">_xlfn.TEXTJOIN(",", TRUE, IF(A356:S356&lt;&gt;"", A356:S356, ""))</f>
        <v>insert into MENS_3000M_SC_FINAL_2022 (PLACE,NAME,YEAR,TEAM,TIME,TIME_DETAIL,SCORE) values (7,'Alec BASTEN','SR','Minnesota ','8:23.86',null,'2');</v>
      </c>
    </row>
    <row r="357" spans="1:21" x14ac:dyDescent="0.3">
      <c r="A357" t="s">
        <v>4041</v>
      </c>
      <c r="B357" t="s">
        <v>0</v>
      </c>
      <c r="C357" t="s">
        <v>1</v>
      </c>
      <c r="D357" t="s">
        <v>2</v>
      </c>
      <c r="E357" t="s">
        <v>3</v>
      </c>
      <c r="F357" t="s">
        <v>4</v>
      </c>
      <c r="G357" t="s">
        <v>633</v>
      </c>
      <c r="H357" t="s">
        <v>470</v>
      </c>
      <c r="I357" t="s">
        <v>15</v>
      </c>
      <c r="J357" t="s">
        <v>466</v>
      </c>
      <c r="K357" t="s">
        <v>771</v>
      </c>
      <c r="L357" t="s">
        <v>11</v>
      </c>
      <c r="M357" t="s">
        <v>269</v>
      </c>
      <c r="U357" t="str" cm="1">
        <f t="array" ref="U357">_xlfn.TEXTJOIN(",", TRUE, IF(A357:S357&lt;&gt;"", A357:S357, ""))</f>
        <v>insert into MENS_3000M_SC_FINAL_2022 (PLACE,NAME,YEAR,TEAM,TIME,TIME_DETAIL,SCORE) values (8,'Matthew WILKINSON','JR','Minnesota ','8:25.03',null,'1');</v>
      </c>
    </row>
    <row r="358" spans="1:21" x14ac:dyDescent="0.3">
      <c r="A358" t="s">
        <v>4041</v>
      </c>
      <c r="B358" t="s">
        <v>0</v>
      </c>
      <c r="C358" t="s">
        <v>1</v>
      </c>
      <c r="D358" t="s">
        <v>2</v>
      </c>
      <c r="E358" t="s">
        <v>3</v>
      </c>
      <c r="F358" t="s">
        <v>4</v>
      </c>
      <c r="G358" t="s">
        <v>635</v>
      </c>
      <c r="H358" t="s">
        <v>468</v>
      </c>
      <c r="I358" t="s">
        <v>8</v>
      </c>
      <c r="J358" t="s">
        <v>329</v>
      </c>
      <c r="K358" t="s">
        <v>772</v>
      </c>
      <c r="L358" t="s">
        <v>11</v>
      </c>
      <c r="M358" t="s">
        <v>637</v>
      </c>
      <c r="U358" t="str" cm="1">
        <f t="array" ref="U358">_xlfn.TEXTJOIN(",", TRUE, IF(A358:S358&lt;&gt;"", A358:S358, ""))</f>
        <v>insert into MENS_3000M_SC_FINAL_2022 (PLACE,NAME,YEAR,TEAM,TIME,TIME_DETAIL,SCORE) values (9,'Levi TAYLOR','SO','Montana State ','8:33.37',null,null);</v>
      </c>
    </row>
    <row r="359" spans="1:21" x14ac:dyDescent="0.3">
      <c r="A359" t="s">
        <v>4041</v>
      </c>
      <c r="B359" t="s">
        <v>0</v>
      </c>
      <c r="C359" t="s">
        <v>1</v>
      </c>
      <c r="D359" t="s">
        <v>2</v>
      </c>
      <c r="E359" t="s">
        <v>3</v>
      </c>
      <c r="F359" t="s">
        <v>4</v>
      </c>
      <c r="G359" t="s">
        <v>701</v>
      </c>
      <c r="H359" t="s">
        <v>460</v>
      </c>
      <c r="I359" t="s">
        <v>34</v>
      </c>
      <c r="J359" t="s">
        <v>461</v>
      </c>
      <c r="K359" t="s">
        <v>773</v>
      </c>
      <c r="L359" t="s">
        <v>11</v>
      </c>
      <c r="M359" t="s">
        <v>637</v>
      </c>
      <c r="U359" t="str" cm="1">
        <f t="array" ref="U359">_xlfn.TEXTJOIN(",", TRUE, IF(A359:S359&lt;&gt;"", A359:S359, ""))</f>
        <v>insert into MENS_3000M_SC_FINAL_2022 (PLACE,NAME,YEAR,TEAM,TIME,TIME_DETAIL,SCORE) values (10,'Estanis RUIZ','FR','Loyola Marymount ','8:36.02',null,null);</v>
      </c>
    </row>
    <row r="360" spans="1:21" x14ac:dyDescent="0.3">
      <c r="A360" t="s">
        <v>4041</v>
      </c>
      <c r="B360" t="s">
        <v>0</v>
      </c>
      <c r="C360" t="s">
        <v>1</v>
      </c>
      <c r="D360" t="s">
        <v>2</v>
      </c>
      <c r="E360" t="s">
        <v>3</v>
      </c>
      <c r="F360" t="s">
        <v>4</v>
      </c>
      <c r="G360" t="s">
        <v>704</v>
      </c>
      <c r="H360" t="s">
        <v>472</v>
      </c>
      <c r="I360" t="s">
        <v>24</v>
      </c>
      <c r="J360" t="s">
        <v>473</v>
      </c>
      <c r="K360" t="s">
        <v>774</v>
      </c>
      <c r="L360" t="s">
        <v>11</v>
      </c>
      <c r="M360" t="s">
        <v>637</v>
      </c>
      <c r="U360" t="str" cm="1">
        <f t="array" ref="U360">_xlfn.TEXTJOIN(",", TRUE, IF(A360:S360&lt;&gt;"", A360:S360, ""))</f>
        <v>insert into MENS_3000M_SC_FINAL_2022 (PLACE,NAME,YEAR,TEAM,TIME,TIME_DETAIL,SCORE) values (11,'Colton JOHNSEN','SR','Washington St. ','8:37.38',null,null);</v>
      </c>
    </row>
    <row r="361" spans="1:21" x14ac:dyDescent="0.3">
      <c r="A361" t="s">
        <v>4041</v>
      </c>
      <c r="B361" t="s">
        <v>0</v>
      </c>
      <c r="C361" t="s">
        <v>1</v>
      </c>
      <c r="D361" t="s">
        <v>2</v>
      </c>
      <c r="E361" t="s">
        <v>3</v>
      </c>
      <c r="F361" t="s">
        <v>4</v>
      </c>
      <c r="G361" t="s">
        <v>707</v>
      </c>
      <c r="H361" t="s">
        <v>475</v>
      </c>
      <c r="I361" t="s">
        <v>24</v>
      </c>
      <c r="J361" t="s">
        <v>476</v>
      </c>
      <c r="K361" t="s">
        <v>775</v>
      </c>
      <c r="L361" t="s">
        <v>11</v>
      </c>
      <c r="M361" t="s">
        <v>637</v>
      </c>
      <c r="U361" t="str" cm="1">
        <f t="array" ref="U361">_xlfn.TEXTJOIN(",", TRUE, IF(A361:S361&lt;&gt;"", A361:S361, ""))</f>
        <v>insert into MENS_3000M_SC_FINAL_2022 (PLACE,NAME,YEAR,TEAM,TIME,TIME_DETAIL,SCORE) values (12,'Bennett PASCOE','SR','Arkansas State ','9:02.51',null,null);</v>
      </c>
    </row>
    <row r="362" spans="1:21" x14ac:dyDescent="0.3">
      <c r="U362" t="str" cm="1">
        <f t="array" ref="U362">_xlfn.TEXTJOIN(",", TRUE, IF(A362:S362&lt;&gt;"", A362:S362, ""))</f>
        <v/>
      </c>
    </row>
    <row r="363" spans="1:21" x14ac:dyDescent="0.3">
      <c r="A363" t="s">
        <v>776</v>
      </c>
      <c r="B363" t="s">
        <v>0</v>
      </c>
      <c r="C363" t="s">
        <v>1</v>
      </c>
      <c r="D363" t="s">
        <v>2</v>
      </c>
      <c r="E363" t="s">
        <v>3</v>
      </c>
      <c r="F363" t="s">
        <v>4</v>
      </c>
      <c r="G363" t="s">
        <v>616</v>
      </c>
      <c r="H363" t="s">
        <v>724</v>
      </c>
      <c r="I363" t="s">
        <v>15</v>
      </c>
      <c r="J363" t="s">
        <v>244</v>
      </c>
      <c r="K363" t="s">
        <v>777</v>
      </c>
      <c r="L363" t="s">
        <v>11</v>
      </c>
      <c r="M363" t="s">
        <v>618</v>
      </c>
      <c r="U363" t="str" cm="1">
        <f t="array" ref="U363">_xlfn.TEXTJOIN(",", TRUE, IF(A363:S363&lt;&gt;"", A363:S363, ""))</f>
        <v>insert into MENS_10K_FINAL_2022 (PLACE,NAME,YEAR,TEAM,TIME,TIME_DETAIL,SCORE) values (1,'Dylan JACOBS','JR','Notre Dame ','28:12.32',null,'10');</v>
      </c>
    </row>
    <row r="364" spans="1:21" x14ac:dyDescent="0.3">
      <c r="A364" t="s">
        <v>776</v>
      </c>
      <c r="B364" t="s">
        <v>0</v>
      </c>
      <c r="C364" t="s">
        <v>1</v>
      </c>
      <c r="D364" t="s">
        <v>2</v>
      </c>
      <c r="E364" t="s">
        <v>3</v>
      </c>
      <c r="F364" t="s">
        <v>4</v>
      </c>
      <c r="G364" t="s">
        <v>619</v>
      </c>
      <c r="H364" t="s">
        <v>778</v>
      </c>
      <c r="I364" t="s">
        <v>8</v>
      </c>
      <c r="J364" t="s">
        <v>394</v>
      </c>
      <c r="K364" t="s">
        <v>779</v>
      </c>
      <c r="L364" t="s">
        <v>11</v>
      </c>
      <c r="M364" t="s">
        <v>622</v>
      </c>
      <c r="U364" t="str" cm="1">
        <f t="array" ref="U364">_xlfn.TEXTJOIN(",", TRUE, IF(A364:S364&lt;&gt;"", A364:S364, ""))</f>
        <v>insert into MENS_10K_FINAL_2022 (PLACE,NAME,YEAR,TEAM,TIME,TIME_DETAIL,SCORE) values (2,'Alex MAIER','SO','Oklahoma State ','28:12.68',null,'8');</v>
      </c>
    </row>
    <row r="365" spans="1:21" x14ac:dyDescent="0.3">
      <c r="A365" t="s">
        <v>776</v>
      </c>
      <c r="B365" t="s">
        <v>0</v>
      </c>
      <c r="C365" t="s">
        <v>1</v>
      </c>
      <c r="D365" t="s">
        <v>2</v>
      </c>
      <c r="E365" t="s">
        <v>3</v>
      </c>
      <c r="F365" t="s">
        <v>4</v>
      </c>
      <c r="G365" t="s">
        <v>623</v>
      </c>
      <c r="H365" t="s">
        <v>780</v>
      </c>
      <c r="I365" t="s">
        <v>15</v>
      </c>
      <c r="J365" t="s">
        <v>131</v>
      </c>
      <c r="K365" t="s">
        <v>781</v>
      </c>
      <c r="L365" t="s">
        <v>11</v>
      </c>
      <c r="M365" t="s">
        <v>625</v>
      </c>
      <c r="U365" t="str" cm="1">
        <f t="array" ref="U365">_xlfn.TEXTJOIN(",", TRUE, IF(A365:S365&lt;&gt;"", A365:S365, ""))</f>
        <v>insert into MENS_10K_FINAL_2022 (PLACE,NAME,YEAR,TEAM,TIME,TIME_DETAIL,SCORE) values (3,'Abdihamid NUR','JR','Northern Arizona ','28:14.51',null,'6');</v>
      </c>
    </row>
    <row r="366" spans="1:21" x14ac:dyDescent="0.3">
      <c r="A366" t="s">
        <v>776</v>
      </c>
      <c r="B366" t="s">
        <v>0</v>
      </c>
      <c r="C366" t="s">
        <v>1</v>
      </c>
      <c r="D366" t="s">
        <v>2</v>
      </c>
      <c r="E366" t="s">
        <v>3</v>
      </c>
      <c r="F366" t="s">
        <v>4</v>
      </c>
      <c r="G366" t="s">
        <v>626</v>
      </c>
      <c r="H366" t="s">
        <v>699</v>
      </c>
      <c r="I366" t="s">
        <v>8</v>
      </c>
      <c r="J366" t="s">
        <v>50</v>
      </c>
      <c r="K366" t="s">
        <v>782</v>
      </c>
      <c r="L366" t="s">
        <v>11</v>
      </c>
      <c r="M366" t="s">
        <v>628</v>
      </c>
      <c r="U366" t="str" cm="1">
        <f t="array" ref="U366">_xlfn.TEXTJOIN(",", TRUE, IF(A366:S366&lt;&gt;"", A366:S366, ""))</f>
        <v>insert into MENS_10K_FINAL_2022 (PLACE,NAME,YEAR,TEAM,TIME,TIME_DETAIL,SCORE) values (4,'Cole SPROUT','SO','Stanford ','28:14.89',null,'5');</v>
      </c>
    </row>
    <row r="367" spans="1:21" x14ac:dyDescent="0.3">
      <c r="A367" t="s">
        <v>776</v>
      </c>
      <c r="B367" t="s">
        <v>0</v>
      </c>
      <c r="C367" t="s">
        <v>1</v>
      </c>
      <c r="D367" t="s">
        <v>2</v>
      </c>
      <c r="E367" t="s">
        <v>3</v>
      </c>
      <c r="F367" t="s">
        <v>4</v>
      </c>
      <c r="G367" t="s">
        <v>629</v>
      </c>
      <c r="H367" t="s">
        <v>730</v>
      </c>
      <c r="I367" t="s">
        <v>24</v>
      </c>
      <c r="J367" t="s">
        <v>731</v>
      </c>
      <c r="K367" t="s">
        <v>783</v>
      </c>
      <c r="L367" t="s">
        <v>11</v>
      </c>
      <c r="M367" t="s">
        <v>630</v>
      </c>
      <c r="U367" t="str" cm="1">
        <f t="array" ref="U367">_xlfn.TEXTJOIN(",", TRUE, IF(A367:S367&lt;&gt;"", A367:S367, ""))</f>
        <v>insert into MENS_10K_FINAL_2022 (PLACE,NAME,YEAR,TEAM,TIME,TIME_DETAIL,SCORE) values (5,'Athanas KIOKO','SR','Campbell ','28:17.17',null,'4');</v>
      </c>
    </row>
    <row r="368" spans="1:21" x14ac:dyDescent="0.3">
      <c r="A368" t="s">
        <v>776</v>
      </c>
      <c r="B368" t="s">
        <v>0</v>
      </c>
      <c r="C368" t="s">
        <v>1</v>
      </c>
      <c r="D368" t="s">
        <v>2</v>
      </c>
      <c r="E368" t="s">
        <v>3</v>
      </c>
      <c r="F368" t="s">
        <v>4</v>
      </c>
      <c r="G368" t="s">
        <v>631</v>
      </c>
      <c r="H368" t="s">
        <v>784</v>
      </c>
      <c r="I368" t="s">
        <v>8</v>
      </c>
      <c r="J368" t="s">
        <v>50</v>
      </c>
      <c r="K368" t="s">
        <v>785</v>
      </c>
      <c r="L368" t="s">
        <v>11</v>
      </c>
      <c r="M368" t="s">
        <v>377</v>
      </c>
      <c r="U368" t="str" cm="1">
        <f t="array" ref="U368">_xlfn.TEXTJOIN(",", TRUE, IF(A368:S368&lt;&gt;"", A368:S368, ""))</f>
        <v>insert into MENS_10K_FINAL_2022 (PLACE,NAME,YEAR,TEAM,TIME,TIME_DETAIL,SCORE) values (6,'Charles HICKS','SO','Stanford ','28:17.88',null,'3');</v>
      </c>
    </row>
    <row r="369" spans="1:21" x14ac:dyDescent="0.3">
      <c r="A369" t="s">
        <v>776</v>
      </c>
      <c r="B369" t="s">
        <v>0</v>
      </c>
      <c r="C369" t="s">
        <v>1</v>
      </c>
      <c r="D369" t="s">
        <v>2</v>
      </c>
      <c r="E369" t="s">
        <v>3</v>
      </c>
      <c r="F369" t="s">
        <v>4</v>
      </c>
      <c r="G369" t="s">
        <v>632</v>
      </c>
      <c r="H369" t="s">
        <v>721</v>
      </c>
      <c r="I369" t="s">
        <v>24</v>
      </c>
      <c r="J369" t="s">
        <v>16</v>
      </c>
      <c r="K369" t="s">
        <v>786</v>
      </c>
      <c r="L369" t="s">
        <v>11</v>
      </c>
      <c r="M369" t="s">
        <v>152</v>
      </c>
      <c r="U369" t="str" cm="1">
        <f t="array" ref="U369">_xlfn.TEXTJOIN(",", TRUE, IF(A369:S369&lt;&gt;"", A369:S369, ""))</f>
        <v>insert into MENS_10K_FINAL_2022 (PLACE,NAME,YEAR,TEAM,TIME,TIME_DETAIL,SCORE) values (7,'Adriaan WILDSCHUTT','SR','Florida State ','28:18.28',null,'2');</v>
      </c>
    </row>
    <row r="370" spans="1:21" x14ac:dyDescent="0.3">
      <c r="A370" t="s">
        <v>776</v>
      </c>
      <c r="B370" t="s">
        <v>0</v>
      </c>
      <c r="C370" t="s">
        <v>1</v>
      </c>
      <c r="D370" t="s">
        <v>2</v>
      </c>
      <c r="E370" t="s">
        <v>3</v>
      </c>
      <c r="F370" t="s">
        <v>4</v>
      </c>
      <c r="G370" t="s">
        <v>633</v>
      </c>
      <c r="H370" t="s">
        <v>712</v>
      </c>
      <c r="I370" t="s">
        <v>24</v>
      </c>
      <c r="J370" t="s">
        <v>9</v>
      </c>
      <c r="K370" t="s">
        <v>787</v>
      </c>
      <c r="L370" t="s">
        <v>11</v>
      </c>
      <c r="M370" t="s">
        <v>269</v>
      </c>
      <c r="U370" t="str" cm="1">
        <f t="array" ref="U370">_xlfn.TEXTJOIN(",", TRUE, IF(A370:S370&lt;&gt;"", A370:S370, ""))</f>
        <v>insert into MENS_10K_FINAL_2022 (PLACE,NAME,YEAR,TEAM,TIME,TIME_DETAIL,SCORE) values (8,'Aaron BIENENFELD','SR','Oregon ','28:19.05',null,'1');</v>
      </c>
    </row>
    <row r="371" spans="1:21" x14ac:dyDescent="0.3">
      <c r="A371" t="s">
        <v>776</v>
      </c>
      <c r="B371" t="s">
        <v>0</v>
      </c>
      <c r="C371" t="s">
        <v>1</v>
      </c>
      <c r="D371" t="s">
        <v>2</v>
      </c>
      <c r="E371" t="s">
        <v>3</v>
      </c>
      <c r="F371" t="s">
        <v>4</v>
      </c>
      <c r="G371" t="s">
        <v>635</v>
      </c>
      <c r="H371" t="s">
        <v>788</v>
      </c>
      <c r="I371" t="s">
        <v>15</v>
      </c>
      <c r="J371" t="s">
        <v>789</v>
      </c>
      <c r="K371" t="s">
        <v>790</v>
      </c>
      <c r="L371" t="s">
        <v>11</v>
      </c>
      <c r="M371" t="s">
        <v>637</v>
      </c>
      <c r="U371" t="str" cm="1">
        <f t="array" ref="U371">_xlfn.TEXTJOIN(",", TRUE, IF(A371:S371&lt;&gt;"", A371:S371, ""))</f>
        <v>insert into MENS_10K_FINAL_2022 (PLACE,NAME,YEAR,TEAM,TIME,TIME_DETAIL,SCORE) values (9,'Barry KEANE','JR','Butler ','28:19.94',null,null);</v>
      </c>
    </row>
    <row r="372" spans="1:21" x14ac:dyDescent="0.3">
      <c r="A372" t="s">
        <v>776</v>
      </c>
      <c r="B372" t="s">
        <v>0</v>
      </c>
      <c r="C372" t="s">
        <v>1</v>
      </c>
      <c r="D372" t="s">
        <v>2</v>
      </c>
      <c r="E372" t="s">
        <v>3</v>
      </c>
      <c r="F372" t="s">
        <v>4</v>
      </c>
      <c r="G372" t="s">
        <v>701</v>
      </c>
      <c r="H372" t="s">
        <v>718</v>
      </c>
      <c r="I372" t="s">
        <v>24</v>
      </c>
      <c r="J372" t="s">
        <v>291</v>
      </c>
      <c r="K372" t="s">
        <v>791</v>
      </c>
      <c r="L372" t="s">
        <v>11</v>
      </c>
      <c r="M372" t="s">
        <v>637</v>
      </c>
      <c r="U372" t="str" cm="1">
        <f t="array" ref="U372">_xlfn.TEXTJOIN(",", TRUE, IF(A372:S372&lt;&gt;"", A372:S372, ""))</f>
        <v>insert into MENS_10K_FINAL_2022 (PLACE,NAME,YEAR,TEAM,TIME,TIME_DETAIL,SCORE) values (10,'Amon KEMBOI','SR','Arkansas ','28:21.64',null,null);</v>
      </c>
    </row>
    <row r="373" spans="1:21" x14ac:dyDescent="0.3">
      <c r="A373" t="s">
        <v>776</v>
      </c>
      <c r="B373" t="s">
        <v>0</v>
      </c>
      <c r="C373" t="s">
        <v>1</v>
      </c>
      <c r="D373" t="s">
        <v>2</v>
      </c>
      <c r="E373" t="s">
        <v>3</v>
      </c>
      <c r="F373" t="s">
        <v>4</v>
      </c>
      <c r="G373" t="s">
        <v>704</v>
      </c>
      <c r="H373" t="s">
        <v>792</v>
      </c>
      <c r="I373" t="s">
        <v>15</v>
      </c>
      <c r="J373" t="s">
        <v>236</v>
      </c>
      <c r="K373" t="s">
        <v>793</v>
      </c>
      <c r="L373" t="s">
        <v>11</v>
      </c>
      <c r="M373" t="s">
        <v>637</v>
      </c>
      <c r="U373" t="str" cm="1">
        <f t="array" ref="U373">_xlfn.TEXTJOIN(",", TRUE, IF(A373:S373&lt;&gt;"", A373:S373, ""))</f>
        <v>insert into MENS_10K_FINAL_2022 (PLACE,NAME,YEAR,TEAM,TIME,TIME_DETAIL,SCORE) values (11,'Brandon GARNICA','JR','BYU ','28:21.81',null,null);</v>
      </c>
    </row>
    <row r="374" spans="1:21" x14ac:dyDescent="0.3">
      <c r="A374" t="s">
        <v>776</v>
      </c>
      <c r="B374" t="s">
        <v>0</v>
      </c>
      <c r="C374" t="s">
        <v>1</v>
      </c>
      <c r="D374" t="s">
        <v>2</v>
      </c>
      <c r="E374" t="s">
        <v>3</v>
      </c>
      <c r="F374" t="s">
        <v>4</v>
      </c>
      <c r="G374" t="s">
        <v>707</v>
      </c>
      <c r="H374" t="s">
        <v>702</v>
      </c>
      <c r="I374" t="s">
        <v>8</v>
      </c>
      <c r="J374" t="s">
        <v>236</v>
      </c>
      <c r="K374" t="s">
        <v>794</v>
      </c>
      <c r="L374" t="s">
        <v>11</v>
      </c>
      <c r="M374" t="s">
        <v>637</v>
      </c>
      <c r="U374" t="str" cm="1">
        <f t="array" ref="U374">_xlfn.TEXTJOIN(",", TRUE, IF(A374:S374&lt;&gt;"", A374:S374, ""))</f>
        <v>insert into MENS_10K_FINAL_2022 (PLACE,NAME,YEAR,TEAM,TIME,TIME_DETAIL,SCORE) values (12,'Casey CLINGER','SO','BYU ','28:22.99',null,null);</v>
      </c>
    </row>
    <row r="375" spans="1:21" x14ac:dyDescent="0.3">
      <c r="A375" t="s">
        <v>776</v>
      </c>
      <c r="B375" t="s">
        <v>0</v>
      </c>
      <c r="C375" t="s">
        <v>1</v>
      </c>
      <c r="D375" t="s">
        <v>2</v>
      </c>
      <c r="E375" t="s">
        <v>3</v>
      </c>
      <c r="F375" t="s">
        <v>4</v>
      </c>
      <c r="G375" t="s">
        <v>711</v>
      </c>
      <c r="H375" t="s">
        <v>708</v>
      </c>
      <c r="I375" t="s">
        <v>34</v>
      </c>
      <c r="J375" t="s">
        <v>709</v>
      </c>
      <c r="K375" t="s">
        <v>795</v>
      </c>
      <c r="L375" t="s">
        <v>11</v>
      </c>
      <c r="M375" t="s">
        <v>637</v>
      </c>
      <c r="U375" t="str" cm="1">
        <f t="array" ref="U375">_xlfn.TEXTJOIN(",", TRUE, IF(A375:S375&lt;&gt;"", A375:S375, ""))</f>
        <v>insert into MENS_10K_FINAL_2022 (PLACE,NAME,YEAR,TEAM,TIME,TIME_DETAIL,SCORE) values (13,'Acer IVERSON','FR','Harvard ','28:23.29',null,null);</v>
      </c>
    </row>
    <row r="376" spans="1:21" x14ac:dyDescent="0.3">
      <c r="A376" t="s">
        <v>776</v>
      </c>
      <c r="B376" t="s">
        <v>0</v>
      </c>
      <c r="C376" t="s">
        <v>1</v>
      </c>
      <c r="D376" t="s">
        <v>2</v>
      </c>
      <c r="E376" t="s">
        <v>3</v>
      </c>
      <c r="F376" t="s">
        <v>4</v>
      </c>
      <c r="G376" t="s">
        <v>714</v>
      </c>
      <c r="H376" t="s">
        <v>796</v>
      </c>
      <c r="I376" t="s">
        <v>8</v>
      </c>
      <c r="J376" t="s">
        <v>291</v>
      </c>
      <c r="K376" t="s">
        <v>797</v>
      </c>
      <c r="L376" t="s">
        <v>11</v>
      </c>
      <c r="M376" t="s">
        <v>637</v>
      </c>
      <c r="U376" t="str" cm="1">
        <f t="array" ref="U376">_xlfn.TEXTJOIN(",", TRUE, IF(A376:S376&lt;&gt;"", A376:S376, ""))</f>
        <v>insert into MENS_10K_FINAL_2022 (PLACE,NAME,YEAR,TEAM,TIME,TIME_DETAIL,SCORE) values (14,'Patrick KIPROP','SO','Arkansas ','28:26.25',null,null);</v>
      </c>
    </row>
    <row r="377" spans="1:21" x14ac:dyDescent="0.3">
      <c r="A377" t="s">
        <v>776</v>
      </c>
      <c r="B377" t="s">
        <v>0</v>
      </c>
      <c r="C377" t="s">
        <v>1</v>
      </c>
      <c r="D377" t="s">
        <v>2</v>
      </c>
      <c r="E377" t="s">
        <v>3</v>
      </c>
      <c r="F377" t="s">
        <v>4</v>
      </c>
      <c r="G377" t="s">
        <v>717</v>
      </c>
      <c r="H377" t="s">
        <v>798</v>
      </c>
      <c r="I377" t="s">
        <v>15</v>
      </c>
      <c r="J377" t="s">
        <v>799</v>
      </c>
      <c r="K377" t="s">
        <v>800</v>
      </c>
      <c r="L377" t="s">
        <v>11</v>
      </c>
      <c r="M377" t="s">
        <v>637</v>
      </c>
      <c r="U377" t="str" cm="1">
        <f t="array" ref="U377">_xlfn.TEXTJOIN(",", TRUE, IF(A377:S377&lt;&gt;"", A377:S377, ""))</f>
        <v>insert into MENS_10K_FINAL_2022 (PLACE,NAME,YEAR,TEAM,TIME,TIME_DETAIL,SCORE) values (15,'James MWAURA','JR','Gonzaga ','28:29.58',null,null);</v>
      </c>
    </row>
    <row r="378" spans="1:21" x14ac:dyDescent="0.3">
      <c r="A378" t="s">
        <v>776</v>
      </c>
      <c r="B378" t="s">
        <v>0</v>
      </c>
      <c r="C378" t="s">
        <v>1</v>
      </c>
      <c r="D378" t="s">
        <v>2</v>
      </c>
      <c r="E378" t="s">
        <v>3</v>
      </c>
      <c r="F378" t="s">
        <v>4</v>
      </c>
      <c r="G378" t="s">
        <v>720</v>
      </c>
      <c r="H378" t="s">
        <v>801</v>
      </c>
      <c r="I378" t="s">
        <v>15</v>
      </c>
      <c r="J378" t="s">
        <v>244</v>
      </c>
      <c r="K378" t="s">
        <v>802</v>
      </c>
      <c r="L378" t="s">
        <v>11</v>
      </c>
      <c r="M378" t="s">
        <v>637</v>
      </c>
      <c r="U378" t="str" cm="1">
        <f t="array" ref="U378">_xlfn.TEXTJOIN(",", TRUE, IF(A378:S378&lt;&gt;"", A378:S378, ""))</f>
        <v>insert into MENS_10K_FINAL_2022 (PLACE,NAME,YEAR,TEAM,TIME,TIME_DETAIL,SCORE) values (16,'Matthew CARMODY','JR','Notre Dame ','28:34.28',null,null);</v>
      </c>
    </row>
    <row r="379" spans="1:21" x14ac:dyDescent="0.3">
      <c r="A379" t="s">
        <v>776</v>
      </c>
      <c r="B379" t="s">
        <v>0</v>
      </c>
      <c r="C379" t="s">
        <v>1</v>
      </c>
      <c r="D379" t="s">
        <v>2</v>
      </c>
      <c r="E379" t="s">
        <v>3</v>
      </c>
      <c r="F379" t="s">
        <v>4</v>
      </c>
      <c r="G379" t="s">
        <v>723</v>
      </c>
      <c r="H379" t="s">
        <v>803</v>
      </c>
      <c r="I379" t="s">
        <v>24</v>
      </c>
      <c r="J379" t="s">
        <v>352</v>
      </c>
      <c r="K379" t="s">
        <v>804</v>
      </c>
      <c r="L379" t="s">
        <v>11</v>
      </c>
      <c r="M379" t="s">
        <v>637</v>
      </c>
      <c r="U379" t="str" cm="1">
        <f t="array" ref="U379">_xlfn.TEXTJOIN(",", TRUE, IF(A379:S379&lt;&gt;"", A379:S379, ""))</f>
        <v>insert into MENS_10K_FINAL_2022 (PLACE,NAME,YEAR,TEAM,TIME,TIME_DETAIL,SCORE) values (17,'Kieran LUMB','SR','Washington ','28:36.31',null,null);</v>
      </c>
    </row>
    <row r="380" spans="1:21" x14ac:dyDescent="0.3">
      <c r="A380" t="s">
        <v>776</v>
      </c>
      <c r="B380" t="s">
        <v>0</v>
      </c>
      <c r="C380" t="s">
        <v>1</v>
      </c>
      <c r="D380" t="s">
        <v>2</v>
      </c>
      <c r="E380" t="s">
        <v>3</v>
      </c>
      <c r="F380" t="s">
        <v>4</v>
      </c>
      <c r="G380" t="s">
        <v>726</v>
      </c>
      <c r="H380" t="s">
        <v>741</v>
      </c>
      <c r="I380" t="s">
        <v>15</v>
      </c>
      <c r="J380" t="s">
        <v>709</v>
      </c>
      <c r="K380" t="s">
        <v>805</v>
      </c>
      <c r="L380" t="s">
        <v>11</v>
      </c>
      <c r="M380" t="s">
        <v>637</v>
      </c>
      <c r="U380" t="str" cm="1">
        <f t="array" ref="U380">_xlfn.TEXTJOIN(",", TRUE, IF(A380:S380&lt;&gt;"", A380:S380, ""))</f>
        <v>insert into MENS_10K_FINAL_2022 (PLACE,NAME,YEAR,TEAM,TIME,TIME_DETAIL,SCORE) values (18,'Matthew PEREIRA','JR','Harvard ','28:43.95',null,null);</v>
      </c>
    </row>
    <row r="381" spans="1:21" x14ac:dyDescent="0.3">
      <c r="A381" t="s">
        <v>776</v>
      </c>
      <c r="B381" t="s">
        <v>0</v>
      </c>
      <c r="C381" t="s">
        <v>1</v>
      </c>
      <c r="D381" t="s">
        <v>2</v>
      </c>
      <c r="E381" t="s">
        <v>3</v>
      </c>
      <c r="F381" t="s">
        <v>4</v>
      </c>
      <c r="G381" t="s">
        <v>729</v>
      </c>
      <c r="H381" t="s">
        <v>806</v>
      </c>
      <c r="I381" t="s">
        <v>8</v>
      </c>
      <c r="J381" t="s">
        <v>220</v>
      </c>
      <c r="K381" t="s">
        <v>807</v>
      </c>
      <c r="L381" t="s">
        <v>11</v>
      </c>
      <c r="M381" t="s">
        <v>637</v>
      </c>
      <c r="U381" t="str" cm="1">
        <f t="array" ref="U381">_xlfn.TEXTJOIN(",", TRUE, IF(A381:S381&lt;&gt;"", A381:S381, ""))</f>
        <v>insert into MENS_10K_FINAL_2022 (PLACE,NAME,YEAR,TEAM,TIME,TIME_DETAIL,SCORE) values (19,'Haftu STRINTZOS','SO','Villanova ','28:47.35',null,null);</v>
      </c>
    </row>
    <row r="382" spans="1:21" x14ac:dyDescent="0.3">
      <c r="A382" t="s">
        <v>776</v>
      </c>
      <c r="B382" t="s">
        <v>0</v>
      </c>
      <c r="C382" t="s">
        <v>1</v>
      </c>
      <c r="D382" t="s">
        <v>2</v>
      </c>
      <c r="E382" t="s">
        <v>3</v>
      </c>
      <c r="F382" t="s">
        <v>4</v>
      </c>
      <c r="G382" t="s">
        <v>733</v>
      </c>
      <c r="H382" t="s">
        <v>808</v>
      </c>
      <c r="I382" t="s">
        <v>15</v>
      </c>
      <c r="J382" t="s">
        <v>809</v>
      </c>
      <c r="K382" t="s">
        <v>810</v>
      </c>
      <c r="L382" t="s">
        <v>11</v>
      </c>
      <c r="M382" t="s">
        <v>637</v>
      </c>
      <c r="U382" t="str" cm="1">
        <f t="array" ref="U382">_xlfn.TEXTJOIN(",", TRUE, IF(A382:S382&lt;&gt;"", A382:S382, ""))</f>
        <v>insert into MENS_10K_FINAL_2022 (PLACE,NAME,YEAR,TEAM,TIME,TIME_DETAIL,SCORE) values (20,'Fearghal CURTIN','JR','Charleston Southern ','28:52.40',null,null);</v>
      </c>
    </row>
    <row r="383" spans="1:21" x14ac:dyDescent="0.3">
      <c r="A383" t="s">
        <v>776</v>
      </c>
      <c r="B383" t="s">
        <v>0</v>
      </c>
      <c r="C383" t="s">
        <v>1</v>
      </c>
      <c r="D383" t="s">
        <v>2</v>
      </c>
      <c r="E383" t="s">
        <v>3</v>
      </c>
      <c r="F383" t="s">
        <v>4</v>
      </c>
      <c r="G383" t="s">
        <v>737</v>
      </c>
      <c r="H383" t="s">
        <v>811</v>
      </c>
      <c r="I383" t="s">
        <v>8</v>
      </c>
      <c r="J383" t="s">
        <v>244</v>
      </c>
      <c r="K383" t="s">
        <v>812</v>
      </c>
      <c r="L383" t="s">
        <v>11</v>
      </c>
      <c r="M383" t="s">
        <v>637</v>
      </c>
      <c r="U383" t="str" cm="1">
        <f t="array" ref="U383">_xlfn.TEXTJOIN(",", TRUE, IF(A383:S383&lt;&gt;"", A383:S383, ""))</f>
        <v>insert into MENS_10K_FINAL_2022 (PLACE,NAME,YEAR,TEAM,TIME,TIME_DETAIL,SCORE) values (21,'Joshua METHNER','SO','Notre Dame ','28:57.31',null,null);</v>
      </c>
    </row>
    <row r="384" spans="1:21" x14ac:dyDescent="0.3">
      <c r="A384" t="s">
        <v>776</v>
      </c>
      <c r="B384" t="s">
        <v>0</v>
      </c>
      <c r="C384" t="s">
        <v>1</v>
      </c>
      <c r="D384" t="s">
        <v>2</v>
      </c>
      <c r="E384" t="s">
        <v>3</v>
      </c>
      <c r="F384" t="s">
        <v>4</v>
      </c>
      <c r="G384" t="s">
        <v>740</v>
      </c>
      <c r="H384" t="s">
        <v>813</v>
      </c>
      <c r="I384" t="s">
        <v>8</v>
      </c>
      <c r="J384" t="s">
        <v>85</v>
      </c>
      <c r="K384" t="s">
        <v>814</v>
      </c>
      <c r="L384" t="s">
        <v>11</v>
      </c>
      <c r="M384" t="s">
        <v>637</v>
      </c>
      <c r="U384" t="str" cm="1">
        <f t="array" ref="U384">_xlfn.TEXTJOIN(",", TRUE, IF(A384:S384&lt;&gt;"", A384:S384, ""))</f>
        <v>insert into MENS_10K_FINAL_2022 (PLACE,NAME,YEAR,TEAM,TIME,TIME_DETAIL,SCORE) values (22,'Bob LIKING','SO','Wisconsin ','29:02.46',null,null);</v>
      </c>
    </row>
    <row r="385" spans="1:21" x14ac:dyDescent="0.3">
      <c r="A385" t="s">
        <v>776</v>
      </c>
      <c r="B385" t="s">
        <v>0</v>
      </c>
      <c r="C385" t="s">
        <v>1</v>
      </c>
      <c r="D385" t="s">
        <v>2</v>
      </c>
      <c r="E385" t="s">
        <v>3</v>
      </c>
      <c r="F385" t="s">
        <v>4</v>
      </c>
      <c r="G385" t="s">
        <v>743</v>
      </c>
      <c r="H385" t="s">
        <v>815</v>
      </c>
      <c r="I385" t="s">
        <v>34</v>
      </c>
      <c r="J385" t="s">
        <v>118</v>
      </c>
      <c r="K385" t="s">
        <v>816</v>
      </c>
      <c r="L385" t="s">
        <v>11</v>
      </c>
      <c r="M385" t="s">
        <v>637</v>
      </c>
      <c r="U385" t="str" cm="1">
        <f t="array" ref="U385">_xlfn.TEXTJOIN(",", TRUE, IF(A385:S385&lt;&gt;"", A385:S385, ""))</f>
        <v>insert into MENS_10K_FINAL_2022 (PLACE,NAME,YEAR,TEAM,TIME,TIME_DETAIL,SCORE) values (23,'Victor KIPROP','FR','Alabama ','29:05.83',null,null);</v>
      </c>
    </row>
    <row r="386" spans="1:21" x14ac:dyDescent="0.3">
      <c r="A386" t="s">
        <v>776</v>
      </c>
      <c r="B386" t="s">
        <v>0</v>
      </c>
      <c r="C386" t="s">
        <v>1</v>
      </c>
      <c r="D386" t="s">
        <v>2</v>
      </c>
      <c r="E386" t="s">
        <v>3</v>
      </c>
      <c r="F386" t="s">
        <v>4</v>
      </c>
      <c r="G386" t="s">
        <v>746</v>
      </c>
      <c r="H386" t="s">
        <v>817</v>
      </c>
      <c r="I386" t="s">
        <v>24</v>
      </c>
      <c r="J386" t="s">
        <v>244</v>
      </c>
      <c r="K386" t="s">
        <v>818</v>
      </c>
      <c r="L386" t="s">
        <v>11</v>
      </c>
      <c r="M386" t="s">
        <v>637</v>
      </c>
      <c r="U386" t="str" cm="1">
        <f t="array" ref="U386">_xlfn.TEXTJOIN(",", TRUE, IF(A386:S386&lt;&gt;"", A386:S386, ""))</f>
        <v>insert into MENS_10K_FINAL_2022 (PLACE,NAME,YEAR,TEAM,TIME,TIME_DETAIL,SCORE) values (24,'Andrew ALEXANDER','SR','Notre Dame ','29:09.02',null,null);</v>
      </c>
    </row>
    <row r="387" spans="1:21" x14ac:dyDescent="0.3">
      <c r="U387" t="str" cm="1">
        <f t="array" ref="U387">_xlfn.TEXTJOIN(",", TRUE, IF(A387:S387&lt;&gt;"", A387:S387, ""))</f>
        <v/>
      </c>
    </row>
    <row r="388" spans="1:21" x14ac:dyDescent="0.3">
      <c r="A388" t="s">
        <v>4042</v>
      </c>
      <c r="B388" t="s">
        <v>0</v>
      </c>
      <c r="C388" t="s">
        <v>2</v>
      </c>
      <c r="D388" t="s">
        <v>3</v>
      </c>
      <c r="E388" t="s">
        <v>4</v>
      </c>
      <c r="F388" t="s">
        <v>5</v>
      </c>
      <c r="G388" t="s">
        <v>616</v>
      </c>
      <c r="H388" t="s">
        <v>514</v>
      </c>
      <c r="I388" t="s">
        <v>514</v>
      </c>
      <c r="J388" t="s">
        <v>819</v>
      </c>
      <c r="K388" t="s">
        <v>11</v>
      </c>
      <c r="L388" t="s">
        <v>11</v>
      </c>
      <c r="M388" t="s">
        <v>618</v>
      </c>
      <c r="U388" t="str" cm="1">
        <f t="array" ref="U388">_xlfn.TEXTJOIN(",", TRUE, IF(A388:S388&lt;&gt;"", A388:S388, ""))</f>
        <v>insert into MENS_4x1_FINAL_2022 (PLACE,NAME,TEAM,TIME,TIME_DETAIL,REACTION_TIME,SCORE) values (1,'USC','USC','38.49',null,null,'10');</v>
      </c>
    </row>
    <row r="389" spans="1:21" x14ac:dyDescent="0.3">
      <c r="A389" t="s">
        <v>4042</v>
      </c>
      <c r="B389" t="s">
        <v>0</v>
      </c>
      <c r="C389" t="s">
        <v>2</v>
      </c>
      <c r="D389" t="s">
        <v>3</v>
      </c>
      <c r="E389" t="s">
        <v>4</v>
      </c>
      <c r="F389" t="s">
        <v>5</v>
      </c>
      <c r="G389" t="s">
        <v>619</v>
      </c>
      <c r="H389" t="s">
        <v>564</v>
      </c>
      <c r="I389" t="s">
        <v>564</v>
      </c>
      <c r="J389" t="s">
        <v>820</v>
      </c>
      <c r="K389" t="s">
        <v>11</v>
      </c>
      <c r="L389" t="s">
        <v>11</v>
      </c>
      <c r="M389" t="s">
        <v>622</v>
      </c>
      <c r="U389" t="str" cm="1">
        <f t="array" ref="U389">_xlfn.TEXTJOIN(",", TRUE, IF(A389:S389&lt;&gt;"", A389:S389, ""))</f>
        <v>insert into MENS_4x1_FINAL_2022 (PLACE,NAME,TEAM,TIME,TIME_DETAIL,REACTION_TIME,SCORE) values (2,'Florida','Florida','38.52',null,null,'8');</v>
      </c>
    </row>
    <row r="390" spans="1:21" x14ac:dyDescent="0.3">
      <c r="A390" t="s">
        <v>4042</v>
      </c>
      <c r="B390" t="s">
        <v>0</v>
      </c>
      <c r="C390" t="s">
        <v>2</v>
      </c>
      <c r="D390" t="s">
        <v>3</v>
      </c>
      <c r="E390" t="s">
        <v>4</v>
      </c>
      <c r="F390" t="s">
        <v>5</v>
      </c>
      <c r="G390" t="s">
        <v>623</v>
      </c>
      <c r="H390" t="s">
        <v>608</v>
      </c>
      <c r="I390" t="s">
        <v>608</v>
      </c>
      <c r="J390" t="s">
        <v>821</v>
      </c>
      <c r="K390" t="s">
        <v>11</v>
      </c>
      <c r="L390" t="s">
        <v>11</v>
      </c>
      <c r="M390" t="s">
        <v>625</v>
      </c>
      <c r="U390" t="str" cm="1">
        <f t="array" ref="U390">_xlfn.TEXTJOIN(",", TRUE, IF(A390:S390&lt;&gt;"", A390:S390, ""))</f>
        <v>insert into MENS_4x1_FINAL_2022 (PLACE,NAME,TEAM,TIME,TIME_DETAIL,REACTION_TIME,SCORE) values (3,'Houston','Houston','38.64',null,null,'6');</v>
      </c>
    </row>
    <row r="391" spans="1:21" x14ac:dyDescent="0.3">
      <c r="A391" t="s">
        <v>4042</v>
      </c>
      <c r="B391" t="s">
        <v>0</v>
      </c>
      <c r="C391" t="s">
        <v>2</v>
      </c>
      <c r="D391" t="s">
        <v>3</v>
      </c>
      <c r="E391" t="s">
        <v>4</v>
      </c>
      <c r="F391" t="s">
        <v>5</v>
      </c>
      <c r="G391" t="s">
        <v>626</v>
      </c>
      <c r="H391" t="s">
        <v>578</v>
      </c>
      <c r="I391" t="s">
        <v>578</v>
      </c>
      <c r="J391" t="s">
        <v>515</v>
      </c>
      <c r="K391" t="s">
        <v>11</v>
      </c>
      <c r="L391" t="s">
        <v>11</v>
      </c>
      <c r="M391" t="s">
        <v>628</v>
      </c>
      <c r="U391" t="str" cm="1">
        <f t="array" ref="U391">_xlfn.TEXTJOIN(",", TRUE, IF(A391:S391&lt;&gt;"", A391:S391, ""))</f>
        <v>insert into MENS_4x1_FINAL_2022 (PLACE,NAME,TEAM,TIME,TIME_DETAIL,REACTION_TIME,SCORE) values (4,'Tennessee','Tennessee','38.83',null,null,'5');</v>
      </c>
    </row>
    <row r="392" spans="1:21" x14ac:dyDescent="0.3">
      <c r="A392" t="s">
        <v>4042</v>
      </c>
      <c r="B392" t="s">
        <v>0</v>
      </c>
      <c r="C392" t="s">
        <v>2</v>
      </c>
      <c r="D392" t="s">
        <v>3</v>
      </c>
      <c r="E392" t="s">
        <v>4</v>
      </c>
      <c r="F392" t="s">
        <v>5</v>
      </c>
      <c r="G392" t="s">
        <v>629</v>
      </c>
      <c r="H392" t="s">
        <v>612</v>
      </c>
      <c r="I392" t="s">
        <v>612</v>
      </c>
      <c r="J392" t="s">
        <v>525</v>
      </c>
      <c r="K392" t="s">
        <v>11</v>
      </c>
      <c r="L392" t="s">
        <v>11</v>
      </c>
      <c r="M392" t="s">
        <v>630</v>
      </c>
      <c r="U392" t="str" cm="1">
        <f t="array" ref="U392">_xlfn.TEXTJOIN(",", TRUE, IF(A392:S392&lt;&gt;"", A392:S392, ""))</f>
        <v>insert into MENS_4x1_FINAL_2022 (PLACE,NAME,TEAM,TIME,TIME_DETAIL,REACTION_TIME,SCORE) values (5,'Baylor','Baylor','38.99',null,null,'4');</v>
      </c>
    </row>
    <row r="393" spans="1:21" x14ac:dyDescent="0.3">
      <c r="A393" t="s">
        <v>4042</v>
      </c>
      <c r="B393" t="s">
        <v>0</v>
      </c>
      <c r="C393" t="s">
        <v>2</v>
      </c>
      <c r="D393" t="s">
        <v>3</v>
      </c>
      <c r="E393" t="s">
        <v>4</v>
      </c>
      <c r="F393" t="s">
        <v>5</v>
      </c>
      <c r="G393" t="s">
        <v>631</v>
      </c>
      <c r="H393" t="s">
        <v>559</v>
      </c>
      <c r="I393" t="s">
        <v>559</v>
      </c>
      <c r="J393" t="s">
        <v>822</v>
      </c>
      <c r="K393" t="s">
        <v>11</v>
      </c>
      <c r="L393" t="s">
        <v>11</v>
      </c>
      <c r="M393" t="s">
        <v>377</v>
      </c>
      <c r="U393" t="str" cm="1">
        <f t="array" ref="U393">_xlfn.TEXTJOIN(",", TRUE, IF(A393:S393&lt;&gt;"", A393:S393, ""))</f>
        <v>insert into MENS_4x1_FINAL_2022 (PLACE,NAME,TEAM,TIME,TIME_DETAIL,REACTION_TIME,SCORE) values (6,'Texas','Texas','39.06',null,null,'3');</v>
      </c>
    </row>
    <row r="394" spans="1:21" x14ac:dyDescent="0.3">
      <c r="A394" t="s">
        <v>4042</v>
      </c>
      <c r="B394" t="s">
        <v>0</v>
      </c>
      <c r="C394" t="s">
        <v>2</v>
      </c>
      <c r="D394" t="s">
        <v>3</v>
      </c>
      <c r="E394" t="s">
        <v>4</v>
      </c>
      <c r="F394" t="s">
        <v>5</v>
      </c>
      <c r="G394" t="s">
        <v>632</v>
      </c>
      <c r="H394" t="s">
        <v>520</v>
      </c>
      <c r="I394" t="s">
        <v>520</v>
      </c>
      <c r="J394" t="s">
        <v>534</v>
      </c>
      <c r="K394" t="s">
        <v>11</v>
      </c>
      <c r="L394" t="s">
        <v>11</v>
      </c>
      <c r="M394" t="s">
        <v>152</v>
      </c>
      <c r="U394" t="str" cm="1">
        <f t="array" ref="U394">_xlfn.TEXTJOIN(",", TRUE, IF(A394:S394&lt;&gt;"", A394:S394, ""))</f>
        <v>insert into MENS_4x1_FINAL_2022 (PLACE,NAME,TEAM,TIME,TIME_DETAIL,REACTION_TIME,SCORE) values (7,'TCU','TCU','39.08',null,null,'2');</v>
      </c>
    </row>
    <row r="395" spans="1:21" x14ac:dyDescent="0.3">
      <c r="A395" t="s">
        <v>4042</v>
      </c>
      <c r="B395" t="s">
        <v>0</v>
      </c>
      <c r="C395" t="s">
        <v>2</v>
      </c>
      <c r="D395" t="s">
        <v>3</v>
      </c>
      <c r="E395" t="s">
        <v>4</v>
      </c>
      <c r="F395" t="s">
        <v>5</v>
      </c>
      <c r="G395" t="s">
        <v>633</v>
      </c>
      <c r="H395" t="s">
        <v>576</v>
      </c>
      <c r="I395" t="s">
        <v>576</v>
      </c>
      <c r="J395" t="s">
        <v>823</v>
      </c>
      <c r="K395" t="s">
        <v>11</v>
      </c>
      <c r="L395" t="s">
        <v>11</v>
      </c>
      <c r="M395" t="s">
        <v>269</v>
      </c>
      <c r="U395" t="str" cm="1">
        <f t="array" ref="U395">_xlfn.TEXTJOIN(",", TRUE, IF(A395:S395&lt;&gt;"", A395:S395, ""))</f>
        <v>insert into MENS_4x1_FINAL_2022 (PLACE,NAME,TEAM,TIME,TIME_DETAIL,REACTION_TIME,SCORE) values (8,'N. Carolina A&amp;T','N. Carolina A&amp;T','39.35',null,null,'1');</v>
      </c>
    </row>
    <row r="396" spans="1:21" x14ac:dyDescent="0.3">
      <c r="A396" t="s">
        <v>4042</v>
      </c>
      <c r="B396" t="s">
        <v>0</v>
      </c>
      <c r="C396" t="s">
        <v>2</v>
      </c>
      <c r="D396" t="s">
        <v>3</v>
      </c>
      <c r="E396" t="s">
        <v>4</v>
      </c>
      <c r="F396" t="s">
        <v>5</v>
      </c>
      <c r="G396" t="s">
        <v>635</v>
      </c>
      <c r="H396" t="s">
        <v>585</v>
      </c>
      <c r="I396" t="s">
        <v>585</v>
      </c>
      <c r="J396" t="s">
        <v>824</v>
      </c>
      <c r="K396" t="s">
        <v>11</v>
      </c>
      <c r="L396" t="s">
        <v>11</v>
      </c>
      <c r="M396" t="s">
        <v>637</v>
      </c>
      <c r="U396" t="str" cm="1">
        <f t="array" ref="U396">_xlfn.TEXTJOIN(",", TRUE, IF(A396:S396&lt;&gt;"", A396:S396, ""))</f>
        <v>insert into MENS_4x1_FINAL_2022 (PLACE,NAME,TEAM,TIME,TIME_DETAIL,REACTION_TIME,SCORE) values (9,'Clemson','Clemson','39.44',null,null,null);</v>
      </c>
    </row>
    <row r="397" spans="1:21" x14ac:dyDescent="0.3">
      <c r="U397" t="str" cm="1">
        <f t="array" ref="U397">_xlfn.TEXTJOIN(",", TRUE, IF(A397:S397&lt;&gt;"", A397:S397, ""))</f>
        <v/>
      </c>
    </row>
    <row r="398" spans="1:21" x14ac:dyDescent="0.3">
      <c r="A398" t="s">
        <v>4043</v>
      </c>
      <c r="B398" t="s">
        <v>0</v>
      </c>
      <c r="C398" t="s">
        <v>2</v>
      </c>
      <c r="D398" t="s">
        <v>3</v>
      </c>
      <c r="E398" t="s">
        <v>4</v>
      </c>
      <c r="F398" t="s">
        <v>5</v>
      </c>
      <c r="G398" t="s">
        <v>616</v>
      </c>
      <c r="H398" t="s">
        <v>564</v>
      </c>
      <c r="I398" t="s">
        <v>564</v>
      </c>
      <c r="J398" t="s">
        <v>825</v>
      </c>
      <c r="K398" t="s">
        <v>11</v>
      </c>
      <c r="L398" t="s">
        <v>11</v>
      </c>
      <c r="M398" t="s">
        <v>618</v>
      </c>
      <c r="U398" t="str" cm="1">
        <f t="array" ref="U398">_xlfn.TEXTJOIN(",", TRUE, IF(A398:S398&lt;&gt;"", A398:S398, ""))</f>
        <v>insert into MENS_4x4_FINAL_2022 (PLACE,NAME,TEAM,TIME,TIME_DETAIL,REACTION_TIME,SCORE) values (1,'Florida','Florida','2:58.88',null,null,'10');</v>
      </c>
    </row>
    <row r="399" spans="1:21" x14ac:dyDescent="0.3">
      <c r="A399" t="s">
        <v>4043</v>
      </c>
      <c r="B399" t="s">
        <v>0</v>
      </c>
      <c r="C399" t="s">
        <v>2</v>
      </c>
      <c r="D399" t="s">
        <v>3</v>
      </c>
      <c r="E399" t="s">
        <v>4</v>
      </c>
      <c r="F399" t="s">
        <v>5</v>
      </c>
      <c r="G399" t="s">
        <v>619</v>
      </c>
      <c r="H399" t="s">
        <v>514</v>
      </c>
      <c r="I399" t="s">
        <v>514</v>
      </c>
      <c r="J399" t="s">
        <v>826</v>
      </c>
      <c r="K399" t="s">
        <v>11</v>
      </c>
      <c r="L399" t="s">
        <v>11</v>
      </c>
      <c r="M399" t="s">
        <v>622</v>
      </c>
      <c r="U399" t="str" cm="1">
        <f t="array" ref="U399">_xlfn.TEXTJOIN(",", TRUE, IF(A399:S399&lt;&gt;"", A399:S399, ""))</f>
        <v>insert into MENS_4x4_FINAL_2022 (PLACE,NAME,TEAM,TIME,TIME_DETAIL,REACTION_TIME,SCORE) values (2,'USC','USC','2:59.98',null,null,'8');</v>
      </c>
    </row>
    <row r="400" spans="1:21" x14ac:dyDescent="0.3">
      <c r="A400" t="s">
        <v>4043</v>
      </c>
      <c r="B400" t="s">
        <v>0</v>
      </c>
      <c r="C400" t="s">
        <v>2</v>
      </c>
      <c r="D400" t="s">
        <v>3</v>
      </c>
      <c r="E400" t="s">
        <v>4</v>
      </c>
      <c r="F400" t="s">
        <v>5</v>
      </c>
      <c r="G400" t="s">
        <v>623</v>
      </c>
      <c r="H400" t="s">
        <v>562</v>
      </c>
      <c r="I400" t="s">
        <v>562</v>
      </c>
      <c r="J400" t="s">
        <v>827</v>
      </c>
      <c r="K400" t="s">
        <v>11</v>
      </c>
      <c r="L400" t="s">
        <v>11</v>
      </c>
      <c r="M400" t="s">
        <v>625</v>
      </c>
      <c r="U400" t="str" cm="1">
        <f t="array" ref="U400">_xlfn.TEXTJOIN(",", TRUE, IF(A400:S400&lt;&gt;"", A400:S400, ""))</f>
        <v>insert into MENS_4x4_FINAL_2022 (PLACE,NAME,TEAM,TIME,TIME_DETAIL,REACTION_TIME,SCORE) values (3,'Alabama','Alabama','3:00.17',null,null,'6');</v>
      </c>
    </row>
    <row r="401" spans="1:21" x14ac:dyDescent="0.3">
      <c r="A401" t="s">
        <v>4043</v>
      </c>
      <c r="B401" t="s">
        <v>0</v>
      </c>
      <c r="C401" t="s">
        <v>2</v>
      </c>
      <c r="D401" t="s">
        <v>3</v>
      </c>
      <c r="E401" t="s">
        <v>4</v>
      </c>
      <c r="F401" t="s">
        <v>5</v>
      </c>
      <c r="G401" t="s">
        <v>626</v>
      </c>
      <c r="H401" t="s">
        <v>559</v>
      </c>
      <c r="I401" t="s">
        <v>559</v>
      </c>
      <c r="J401" t="s">
        <v>828</v>
      </c>
      <c r="K401" t="s">
        <v>11</v>
      </c>
      <c r="L401" t="s">
        <v>11</v>
      </c>
      <c r="M401" t="s">
        <v>628</v>
      </c>
      <c r="U401" t="str" cm="1">
        <f t="array" ref="U401">_xlfn.TEXTJOIN(",", TRUE, IF(A401:S401&lt;&gt;"", A401:S401, ""))</f>
        <v>insert into MENS_4x4_FINAL_2022 (PLACE,NAME,TEAM,TIME,TIME_DETAIL,REACTION_TIME,SCORE) values (4,'Texas','Texas','3:01.69',null,null,'5');</v>
      </c>
    </row>
    <row r="402" spans="1:21" x14ac:dyDescent="0.3">
      <c r="A402" t="s">
        <v>4043</v>
      </c>
      <c r="B402" t="s">
        <v>0</v>
      </c>
      <c r="C402" t="s">
        <v>2</v>
      </c>
      <c r="D402" t="s">
        <v>3</v>
      </c>
      <c r="E402" t="s">
        <v>4</v>
      </c>
      <c r="F402" t="s">
        <v>5</v>
      </c>
      <c r="G402" t="s">
        <v>629</v>
      </c>
      <c r="H402" t="s">
        <v>573</v>
      </c>
      <c r="I402" t="s">
        <v>573</v>
      </c>
      <c r="J402" t="s">
        <v>829</v>
      </c>
      <c r="K402" t="s">
        <v>11</v>
      </c>
      <c r="L402" t="s">
        <v>11</v>
      </c>
      <c r="M402" t="s">
        <v>630</v>
      </c>
      <c r="U402" t="str" cm="1">
        <f t="array" ref="U402">_xlfn.TEXTJOIN(",", TRUE, IF(A402:S402&lt;&gt;"", A402:S402, ""))</f>
        <v>insert into MENS_4x4_FINAL_2022 (PLACE,NAME,TEAM,TIME,TIME_DETAIL,REACTION_TIME,SCORE) values (5,'Texas A&amp;M','Texas A&amp;M','3:01.72',null,null,'4');</v>
      </c>
    </row>
    <row r="403" spans="1:21" x14ac:dyDescent="0.3">
      <c r="A403" t="s">
        <v>4043</v>
      </c>
      <c r="B403" t="s">
        <v>0</v>
      </c>
      <c r="C403" t="s">
        <v>2</v>
      </c>
      <c r="D403" t="s">
        <v>3</v>
      </c>
      <c r="E403" t="s">
        <v>4</v>
      </c>
      <c r="F403" t="s">
        <v>5</v>
      </c>
      <c r="G403" t="s">
        <v>631</v>
      </c>
      <c r="H403" t="s">
        <v>568</v>
      </c>
      <c r="I403" t="s">
        <v>568</v>
      </c>
      <c r="J403" t="s">
        <v>830</v>
      </c>
      <c r="K403" t="s">
        <v>11</v>
      </c>
      <c r="L403" t="s">
        <v>11</v>
      </c>
      <c r="M403" t="s">
        <v>377</v>
      </c>
      <c r="U403" t="str" cm="1">
        <f t="array" ref="U403">_xlfn.TEXTJOIN(",", TRUE, IF(A403:S403&lt;&gt;"", A403:S403, ""))</f>
        <v>insert into MENS_4x4_FINAL_2022 (PLACE,NAME,TEAM,TIME,TIME_DETAIL,REACTION_TIME,SCORE) values (6,'Kentucky','Kentucky','3:02.98',null,null,'3');</v>
      </c>
    </row>
    <row r="404" spans="1:21" x14ac:dyDescent="0.3">
      <c r="A404" t="s">
        <v>4043</v>
      </c>
      <c r="B404" t="s">
        <v>0</v>
      </c>
      <c r="C404" t="s">
        <v>2</v>
      </c>
      <c r="D404" t="s">
        <v>3</v>
      </c>
      <c r="E404" t="s">
        <v>4</v>
      </c>
      <c r="F404" t="s">
        <v>5</v>
      </c>
      <c r="G404" t="s">
        <v>632</v>
      </c>
      <c r="H404" t="s">
        <v>570</v>
      </c>
      <c r="I404" t="s">
        <v>570</v>
      </c>
      <c r="J404" t="s">
        <v>831</v>
      </c>
      <c r="K404" t="s">
        <v>11</v>
      </c>
      <c r="L404" t="s">
        <v>11</v>
      </c>
      <c r="M404" t="s">
        <v>152</v>
      </c>
      <c r="U404" t="str" cm="1">
        <f t="array" ref="U404">_xlfn.TEXTJOIN(",", TRUE, IF(A404:S404&lt;&gt;"", A404:S404, ""))</f>
        <v>insert into MENS_4x4_FINAL_2022 (PLACE,NAME,TEAM,TIME,TIME_DETAIL,REACTION_TIME,SCORE) values (7,'Iowa','Iowa','3:03.04',null,null,'2');</v>
      </c>
    </row>
    <row r="405" spans="1:21" x14ac:dyDescent="0.3">
      <c r="A405" t="s">
        <v>4043</v>
      </c>
      <c r="B405" t="s">
        <v>0</v>
      </c>
      <c r="C405" t="s">
        <v>2</v>
      </c>
      <c r="D405" t="s">
        <v>3</v>
      </c>
      <c r="E405" t="s">
        <v>4</v>
      </c>
      <c r="F405" t="s">
        <v>5</v>
      </c>
      <c r="G405" t="s">
        <v>633</v>
      </c>
      <c r="H405" t="s">
        <v>576</v>
      </c>
      <c r="I405" t="s">
        <v>576</v>
      </c>
      <c r="J405" t="s">
        <v>832</v>
      </c>
      <c r="K405" t="s">
        <v>11</v>
      </c>
      <c r="L405" t="s">
        <v>11</v>
      </c>
      <c r="M405" t="s">
        <v>269</v>
      </c>
      <c r="U405" t="str" cm="1">
        <f t="array" ref="U405">_xlfn.TEXTJOIN(",", TRUE, IF(A405:S405&lt;&gt;"", A405:S405, ""))</f>
        <v>insert into MENS_4x4_FINAL_2022 (PLACE,NAME,TEAM,TIME,TIME_DETAIL,REACTION_TIME,SCORE) values (8,'N. Carolina A&amp;T','N. Carolina A&amp;T','3:03.15',null,null,'1');</v>
      </c>
    </row>
    <row r="406" spans="1:21" x14ac:dyDescent="0.3">
      <c r="A406" t="s">
        <v>4043</v>
      </c>
      <c r="B406" t="s">
        <v>0</v>
      </c>
      <c r="C406" t="s">
        <v>2</v>
      </c>
      <c r="D406" t="s">
        <v>3</v>
      </c>
      <c r="E406" t="s">
        <v>4</v>
      </c>
      <c r="F406" t="s">
        <v>5</v>
      </c>
      <c r="G406" t="s">
        <v>635</v>
      </c>
      <c r="H406" t="s">
        <v>566</v>
      </c>
      <c r="I406" t="s">
        <v>566</v>
      </c>
      <c r="J406" t="s">
        <v>833</v>
      </c>
      <c r="K406" t="s">
        <v>11</v>
      </c>
      <c r="L406" t="s">
        <v>11</v>
      </c>
      <c r="M406" t="s">
        <v>637</v>
      </c>
      <c r="U406" t="str" cm="1">
        <f t="array" ref="U406">_xlfn.TEXTJOIN(",", TRUE, IF(A406:S406&lt;&gt;"", A406:S406, ""))</f>
        <v>insert into MENS_4x4_FINAL_2022 (PLACE,NAME,TEAM,TIME,TIME_DETAIL,REACTION_TIME,SCORE) values (9,'LSU','LSU','3:03.40',null,null,null);</v>
      </c>
    </row>
    <row r="407" spans="1:21" x14ac:dyDescent="0.3">
      <c r="U407" t="str" cm="1">
        <f t="array" ref="U407">_xlfn.TEXTJOIN(",", TRUE, IF(A407:Q407&lt;&gt;"", A407:Q407, ""))</f>
        <v/>
      </c>
    </row>
    <row r="408" spans="1:21" x14ac:dyDescent="0.3">
      <c r="U408" t="str" cm="1">
        <f t="array" ref="U408">_xlfn.TEXTJOIN(",", TRUE, IF(A408:Q408&lt;&gt;"", A408:Q408, ""))</f>
        <v/>
      </c>
    </row>
    <row r="409" spans="1:21" x14ac:dyDescent="0.3">
      <c r="U409" t="str" cm="1">
        <f t="array" ref="U409">_xlfn.TEXTJOIN(",", TRUE, IF(A409:Q409&lt;&gt;"", A409:Q409, ""))</f>
        <v/>
      </c>
    </row>
    <row r="410" spans="1:21" x14ac:dyDescent="0.3">
      <c r="U410" t="str" cm="1">
        <f t="array" ref="U410">_xlfn.TEXTJOIN(",", TRUE, IF(A410:Q410&lt;&gt;"", A410:Q410, ""))</f>
        <v/>
      </c>
    </row>
    <row r="411" spans="1:21" x14ac:dyDescent="0.3">
      <c r="U411" t="str" cm="1">
        <f t="array" ref="U411">_xlfn.TEXTJOIN(",", TRUE, IF(A411:Q411&lt;&gt;"", A411:Q411, ""))</f>
        <v/>
      </c>
    </row>
    <row r="412" spans="1:21" x14ac:dyDescent="0.3">
      <c r="U412" t="str" cm="1">
        <f t="array" ref="U412">_xlfn.TEXTJOIN(",", TRUE, IF(A412:Q412&lt;&gt;"", A412:Q412, ""))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197D1-2A31-4988-B5FB-694DD6FCA494}">
  <sheetPr>
    <tabColor rgb="FF00B050"/>
  </sheetPr>
  <dimension ref="A1:U726"/>
  <sheetViews>
    <sheetView topLeftCell="B55" workbookViewId="0">
      <selection activeCell="N82" sqref="N82"/>
    </sheetView>
  </sheetViews>
  <sheetFormatPr defaultRowHeight="14.4" x14ac:dyDescent="0.3"/>
  <cols>
    <col min="1" max="1" width="43.44140625" bestFit="1" customWidth="1"/>
    <col min="2" max="2" width="6.109375" bestFit="1" customWidth="1"/>
    <col min="3" max="4" width="5.77734375" bestFit="1" customWidth="1"/>
    <col min="5" max="5" width="12" bestFit="1" customWidth="1"/>
    <col min="6" max="6" width="14.88671875" bestFit="1" customWidth="1"/>
    <col min="7" max="7" width="16.5546875" bestFit="1" customWidth="1"/>
    <col min="8" max="8" width="21.44140625" bestFit="1" customWidth="1"/>
    <col min="9" max="9" width="16.77734375" bestFit="1" customWidth="1"/>
    <col min="10" max="10" width="20.5546875" bestFit="1" customWidth="1"/>
    <col min="11" max="11" width="21.109375" bestFit="1" customWidth="1"/>
    <col min="12" max="12" width="16.77734375" bestFit="1" customWidth="1"/>
    <col min="13" max="13" width="18.109375" bestFit="1" customWidth="1"/>
    <col min="14" max="14" width="11.109375" bestFit="1" customWidth="1"/>
    <col min="15" max="15" width="9" bestFit="1" customWidth="1"/>
    <col min="16" max="16" width="6.44140625" bestFit="1" customWidth="1"/>
    <col min="17" max="17" width="5" bestFit="1" customWidth="1"/>
    <col min="18" max="18" width="6.44140625" bestFit="1" customWidth="1"/>
    <col min="19" max="19" width="5.5546875" bestFit="1" customWidth="1"/>
    <col min="20" max="20" width="8.88671875" style="2"/>
    <col min="21" max="21" width="187.33203125" bestFit="1" customWidth="1"/>
  </cols>
  <sheetData>
    <row r="1" spans="1:21" x14ac:dyDescent="0.3">
      <c r="A1" t="s">
        <v>5211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4016</v>
      </c>
      <c r="I1" t="s">
        <v>566</v>
      </c>
      <c r="J1" t="s">
        <v>566</v>
      </c>
      <c r="K1" t="s">
        <v>511</v>
      </c>
      <c r="L1" t="s">
        <v>11</v>
      </c>
      <c r="M1" t="s">
        <v>836</v>
      </c>
      <c r="N1" t="s">
        <v>12</v>
      </c>
      <c r="O1" t="s">
        <v>837</v>
      </c>
      <c r="P1" t="s">
        <v>3981</v>
      </c>
      <c r="U1" t="str" cm="1">
        <f t="array" ref="U1">_xlfn.TEXTJOIN(",", TRUE, IF(A1:S1&lt;&gt;"", A1:S1, ""))</f>
        <v>insert into MENS_4x1_SEMIS_2021 (PLACE,NAME,TEAM,TIME,TIME_DETAIL,REACTION_TIME,QUALIFIER,"HEAT(PL)") values (1,'LSU','LSU','38.66',null,'0.141','Q','1 (1)',);</v>
      </c>
    </row>
    <row r="2" spans="1:21" x14ac:dyDescent="0.3">
      <c r="A2" t="s">
        <v>5211</v>
      </c>
      <c r="B2" t="s">
        <v>0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4017</v>
      </c>
      <c r="I2" t="s">
        <v>535</v>
      </c>
      <c r="J2" t="s">
        <v>593</v>
      </c>
      <c r="K2" t="s">
        <v>839</v>
      </c>
      <c r="L2" t="s">
        <v>11</v>
      </c>
      <c r="M2" t="s">
        <v>840</v>
      </c>
      <c r="N2" t="s">
        <v>12</v>
      </c>
      <c r="O2" t="s">
        <v>841</v>
      </c>
      <c r="P2" t="s">
        <v>3981</v>
      </c>
      <c r="U2" t="str" cm="1">
        <f t="array" ref="U2">_xlfn.TEXTJOIN(",", TRUE, IF(A2:S2&lt;&gt;"", A2:S2, ""))</f>
        <v>insert into MENS_4x1_SEMIS_2021 (PLACE,NAME,TEAM,TIME,TIME_DETAIL,REACTION_TIME,QUALIFIER,"HEAT(PL)") values (2,'FLORIDA STATE','Florida State','38.75',null,'0.139','Q','3 (1)',);</v>
      </c>
    </row>
    <row r="3" spans="1:21" x14ac:dyDescent="0.3">
      <c r="A3" t="s">
        <v>5211</v>
      </c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4018</v>
      </c>
      <c r="I3" t="s">
        <v>510</v>
      </c>
      <c r="J3" t="s">
        <v>608</v>
      </c>
      <c r="K3" t="s">
        <v>843</v>
      </c>
      <c r="L3" t="s">
        <v>11</v>
      </c>
      <c r="M3" t="s">
        <v>844</v>
      </c>
      <c r="N3" t="s">
        <v>12</v>
      </c>
      <c r="O3" t="s">
        <v>845</v>
      </c>
      <c r="P3" t="s">
        <v>3981</v>
      </c>
      <c r="U3" t="str" cm="1">
        <f t="array" ref="U3">_xlfn.TEXTJOIN(",", TRUE, IF(A3:S3&lt;&gt;"", A3:S3, ""))</f>
        <v>insert into MENS_4x1_SEMIS_2021 (PLACE,NAME,TEAM,TIME,TIME_DETAIL,REACTION_TIME,QUALIFIER,"HEAT(PL)") values (3,'HOUSTON','Houston','38.84',null,'0.219','Q','1 (2)',);</v>
      </c>
    </row>
    <row r="4" spans="1:21" x14ac:dyDescent="0.3">
      <c r="A4" t="s">
        <v>5211</v>
      </c>
      <c r="B4" t="s">
        <v>0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4019</v>
      </c>
      <c r="I4" t="s">
        <v>527</v>
      </c>
      <c r="J4" t="s">
        <v>585</v>
      </c>
      <c r="K4" t="s">
        <v>519</v>
      </c>
      <c r="L4" t="s">
        <v>11</v>
      </c>
      <c r="M4" t="s">
        <v>847</v>
      </c>
      <c r="N4" t="s">
        <v>12</v>
      </c>
      <c r="O4" t="s">
        <v>848</v>
      </c>
      <c r="P4" t="s">
        <v>3981</v>
      </c>
      <c r="U4" t="str" cm="1">
        <f t="array" ref="U4">_xlfn.TEXTJOIN(",", TRUE, IF(A4:S4&lt;&gt;"", A4:S4, ""))</f>
        <v>insert into MENS_4x1_SEMIS_2021 (PLACE,NAME,TEAM,TIME,TIME_DETAIL,REACTION_TIME,QUALIFIER,"HEAT(PL)") values (4,'CLEMSON','Clemson','38.94',null,'0.171','Q','3 (2)',);</v>
      </c>
    </row>
    <row r="5" spans="1:21" x14ac:dyDescent="0.3">
      <c r="A5" t="s">
        <v>5211</v>
      </c>
      <c r="B5" t="s">
        <v>0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4020</v>
      </c>
      <c r="I5" t="s">
        <v>582</v>
      </c>
      <c r="J5" t="s">
        <v>583</v>
      </c>
      <c r="K5" t="s">
        <v>521</v>
      </c>
      <c r="L5" t="s">
        <v>11</v>
      </c>
      <c r="M5" t="s">
        <v>850</v>
      </c>
      <c r="N5" t="s">
        <v>31</v>
      </c>
      <c r="O5" t="s">
        <v>851</v>
      </c>
      <c r="P5" t="s">
        <v>3981</v>
      </c>
      <c r="U5" t="str" cm="1">
        <f t="array" ref="U5">_xlfn.TEXTJOIN(",", TRUE, IF(A5:S5&lt;&gt;"", A5:S5, ""))</f>
        <v>insert into MENS_4x1_SEMIS_2021 (PLACE,NAME,TEAM,TIME,TIME_DETAIL,REACTION_TIME,QUALIFIER,"HEAT(PL)") values (5,'GEORGIA','Georgia','38.95',null,'0.163','q','1 (3)',);</v>
      </c>
    </row>
    <row r="6" spans="1:21" x14ac:dyDescent="0.3">
      <c r="A6" t="s">
        <v>5211</v>
      </c>
      <c r="B6" t="s">
        <v>0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4038</v>
      </c>
      <c r="I6" t="s">
        <v>522</v>
      </c>
      <c r="J6" t="s">
        <v>576</v>
      </c>
      <c r="K6" t="s">
        <v>532</v>
      </c>
      <c r="L6" t="s">
        <v>11</v>
      </c>
      <c r="M6" t="s">
        <v>853</v>
      </c>
      <c r="N6" t="s">
        <v>12</v>
      </c>
      <c r="O6" t="s">
        <v>854</v>
      </c>
      <c r="P6" t="s">
        <v>3981</v>
      </c>
      <c r="U6" t="str" cm="1">
        <f t="array" ref="U6">_xlfn.TEXTJOIN(",", TRUE, IF(A6:S6&lt;&gt;"", A6:S6, ""))</f>
        <v>insert into MENS_4x1_SEMIS_2021 (PLACE,NAME,TEAM,TIME,TIME_DETAIL,REACTION_TIME,QUALIFIER,"HEAT(PL)") values (6,'N. CAROLINA A&amp;T','N. Carolina A&amp;T','39.00',null,'0.170','Q','2 (1)',);</v>
      </c>
    </row>
    <row r="7" spans="1:21" x14ac:dyDescent="0.3">
      <c r="A7" t="s">
        <v>5211</v>
      </c>
      <c r="B7" t="s">
        <v>0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4021</v>
      </c>
      <c r="I7" t="s">
        <v>516</v>
      </c>
      <c r="J7" t="s">
        <v>559</v>
      </c>
      <c r="K7" t="s">
        <v>536</v>
      </c>
      <c r="L7" t="s">
        <v>11</v>
      </c>
      <c r="M7" t="s">
        <v>856</v>
      </c>
      <c r="N7" t="s">
        <v>31</v>
      </c>
      <c r="O7" t="s">
        <v>857</v>
      </c>
      <c r="P7" t="s">
        <v>3981</v>
      </c>
      <c r="U7" t="str" cm="1">
        <f t="array" ref="U7">_xlfn.TEXTJOIN(",", TRUE, IF(A7:S7&lt;&gt;"", A7:S7, ""))</f>
        <v>insert into MENS_4x1_SEMIS_2021 (PLACE,NAME,TEAM,TIME,TIME_DETAIL,REACTION_TIME,QUALIFIER,"HEAT(PL)") values (7,'TEXAS','Texas','39.09',null,'0.220','q','3 (3)',);</v>
      </c>
    </row>
    <row r="8" spans="1:21" x14ac:dyDescent="0.3">
      <c r="A8" t="s">
        <v>5211</v>
      </c>
      <c r="B8" t="s">
        <v>0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4022</v>
      </c>
      <c r="I8" t="s">
        <v>541</v>
      </c>
      <c r="J8" t="s">
        <v>859</v>
      </c>
      <c r="K8" t="s">
        <v>860</v>
      </c>
      <c r="L8" t="s">
        <v>11</v>
      </c>
      <c r="M8" t="s">
        <v>861</v>
      </c>
      <c r="N8" t="s">
        <v>31</v>
      </c>
      <c r="O8" t="s">
        <v>862</v>
      </c>
      <c r="P8" t="s">
        <v>3981</v>
      </c>
      <c r="U8" t="str" cm="1">
        <f t="array" ref="U8">_xlfn.TEXTJOIN(",", TRUE, IF(A8:S8&lt;&gt;"", A8:S8, ""))</f>
        <v>insert into MENS_4x1_SEMIS_2021 (PLACE,NAME,TEAM,TIME,TIME_DETAIL,REACTION_TIME,QUALIFIER,"HEAT(PL)") values (8,'TEXAS TECH','Texas Tech','39.14',null,'0.233','q','3 (4)',);</v>
      </c>
    </row>
    <row r="9" spans="1:21" x14ac:dyDescent="0.3">
      <c r="A9" t="s">
        <v>5211</v>
      </c>
      <c r="B9" t="s">
        <v>0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4023</v>
      </c>
      <c r="I9" t="s">
        <v>572</v>
      </c>
      <c r="J9" t="s">
        <v>573</v>
      </c>
      <c r="K9" t="s">
        <v>544</v>
      </c>
      <c r="L9" t="s">
        <v>864</v>
      </c>
      <c r="M9" t="s">
        <v>865</v>
      </c>
      <c r="N9" t="s">
        <v>12</v>
      </c>
      <c r="O9" t="s">
        <v>866</v>
      </c>
      <c r="P9" t="s">
        <v>3981</v>
      </c>
      <c r="U9" t="str" cm="1">
        <f t="array" ref="U9">_xlfn.TEXTJOIN(",", TRUE, IF(A9:S9&lt;&gt;"", A9:S9, ""))</f>
        <v>insert into MENS_4x1_SEMIS_2021 (PLACE,NAME,TEAM,TIME,TIME_DETAIL,REACTION_TIME,QUALIFIER,"HEAT(PL)") values (9,'TEXAS A&amp;M','Texas A&amp;M','39.23','39.225','0.187','Q','2 (2)',);</v>
      </c>
    </row>
    <row r="10" spans="1:21" x14ac:dyDescent="0.3">
      <c r="A10" t="s">
        <v>5211</v>
      </c>
      <c r="B10" t="s">
        <v>0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4024</v>
      </c>
      <c r="I10" t="s">
        <v>514</v>
      </c>
      <c r="J10" t="s">
        <v>514</v>
      </c>
      <c r="K10" t="s">
        <v>544</v>
      </c>
      <c r="L10" t="s">
        <v>868</v>
      </c>
      <c r="M10" t="s">
        <v>869</v>
      </c>
      <c r="N10" t="s">
        <v>11</v>
      </c>
      <c r="O10" t="s">
        <v>870</v>
      </c>
      <c r="P10" t="s">
        <v>3981</v>
      </c>
      <c r="U10" t="str" cm="1">
        <f t="array" ref="U10">_xlfn.TEXTJOIN(",", TRUE, IF(A10:S10&lt;&gt;"", A10:S10, ""))</f>
        <v>insert into MENS_4x1_SEMIS_2021 (PLACE,NAME,TEAM,TIME,TIME_DETAIL,REACTION_TIME,QUALIFIER,"HEAT(PL)") values (10,'USC','USC','39.23','39.228','0.223',null,'1 (4)',);</v>
      </c>
    </row>
    <row r="11" spans="1:21" x14ac:dyDescent="0.3">
      <c r="A11" t="s">
        <v>5211</v>
      </c>
      <c r="B11" t="s">
        <v>0</v>
      </c>
      <c r="C11" t="s">
        <v>2</v>
      </c>
      <c r="D11" t="s">
        <v>3</v>
      </c>
      <c r="E11" t="s">
        <v>4</v>
      </c>
      <c r="F11" t="s">
        <v>5</v>
      </c>
      <c r="G11" t="s">
        <v>6</v>
      </c>
      <c r="H11" t="s">
        <v>4025</v>
      </c>
      <c r="I11" t="s">
        <v>520</v>
      </c>
      <c r="J11" t="s">
        <v>520</v>
      </c>
      <c r="K11" t="s">
        <v>872</v>
      </c>
      <c r="L11" t="s">
        <v>11</v>
      </c>
      <c r="M11" t="s">
        <v>873</v>
      </c>
      <c r="N11" t="s">
        <v>11</v>
      </c>
      <c r="O11" t="s">
        <v>874</v>
      </c>
      <c r="P11" t="s">
        <v>3981</v>
      </c>
      <c r="U11" t="str" cm="1">
        <f t="array" ref="U11">_xlfn.TEXTJOIN(",", TRUE, IF(A11:S11&lt;&gt;"", A11:S11, ""))</f>
        <v>insert into MENS_4x1_SEMIS_2021 (PLACE,NAME,TEAM,TIME,TIME_DETAIL,REACTION_TIME,QUALIFIER,"HEAT(PL)") values (11,'TCU','TCU','39.24',null,'0.128',null,'2 (3)',);</v>
      </c>
    </row>
    <row r="12" spans="1:21" x14ac:dyDescent="0.3">
      <c r="A12" t="s">
        <v>5211</v>
      </c>
      <c r="B12" t="s">
        <v>0</v>
      </c>
      <c r="C12" t="s">
        <v>2</v>
      </c>
      <c r="D12" t="s">
        <v>3</v>
      </c>
      <c r="E12" t="s">
        <v>4</v>
      </c>
      <c r="F12" t="s">
        <v>5</v>
      </c>
      <c r="G12" t="s">
        <v>6</v>
      </c>
      <c r="H12" t="s">
        <v>4026</v>
      </c>
      <c r="I12" t="s">
        <v>537</v>
      </c>
      <c r="J12" t="s">
        <v>580</v>
      </c>
      <c r="K12" t="s">
        <v>876</v>
      </c>
      <c r="L12" t="s">
        <v>11</v>
      </c>
      <c r="M12" t="s">
        <v>877</v>
      </c>
      <c r="N12" t="s">
        <v>11</v>
      </c>
      <c r="O12" t="s">
        <v>878</v>
      </c>
      <c r="P12" t="s">
        <v>3981</v>
      </c>
      <c r="U12" t="str" cm="1">
        <f t="array" ref="U12">_xlfn.TEXTJOIN(",", TRUE, IF(A12:S12&lt;&gt;"", A12:S12, ""))</f>
        <v>insert into MENS_4x1_SEMIS_2021 (PLACE,NAME,TEAM,TIME,TIME_DETAIL,REACTION_TIME,QUALIFIER,"HEAT(PL)") values (12,'OHIO STATE','Ohio State','39.32',null,'0.161',null,'2 (4)',);</v>
      </c>
    </row>
    <row r="13" spans="1:21" x14ac:dyDescent="0.3">
      <c r="A13" t="s">
        <v>5211</v>
      </c>
      <c r="B13" t="s">
        <v>0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4039</v>
      </c>
      <c r="I13" t="s">
        <v>587</v>
      </c>
      <c r="J13" t="s">
        <v>588</v>
      </c>
      <c r="K13" t="s">
        <v>880</v>
      </c>
      <c r="L13" t="s">
        <v>11</v>
      </c>
      <c r="M13" t="s">
        <v>877</v>
      </c>
      <c r="N13" t="s">
        <v>11</v>
      </c>
      <c r="O13" t="s">
        <v>881</v>
      </c>
      <c r="P13" t="s">
        <v>3981</v>
      </c>
      <c r="U13" t="str" cm="1">
        <f t="array" ref="U13">_xlfn.TEXTJOIN(",", TRUE, IF(A13:S13&lt;&gt;"", A13:S13, ""))</f>
        <v>insert into MENS_4x1_SEMIS_2021 (PLACE,NAME,TEAM,TIME,TIME_DETAIL,REACTION_TIME,QUALIFIER,"HEAT(PL)") values (13,'ARKANSAS','Arkansas','39.47',null,'0.161',null,'1 (5)',);</v>
      </c>
    </row>
    <row r="14" spans="1:21" x14ac:dyDescent="0.3">
      <c r="A14" t="s">
        <v>5211</v>
      </c>
      <c r="B14" t="s">
        <v>0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4027</v>
      </c>
      <c r="I14" t="s">
        <v>545</v>
      </c>
      <c r="J14" t="s">
        <v>570</v>
      </c>
      <c r="K14" t="s">
        <v>883</v>
      </c>
      <c r="L14" t="s">
        <v>11</v>
      </c>
      <c r="M14" t="s">
        <v>884</v>
      </c>
      <c r="N14" t="s">
        <v>11</v>
      </c>
      <c r="O14" t="s">
        <v>885</v>
      </c>
      <c r="P14" t="s">
        <v>3981</v>
      </c>
      <c r="U14" t="str" cm="1">
        <f t="array" ref="U14">_xlfn.TEXTJOIN(",", TRUE, IF(A14:S14&lt;&gt;"", A14:S14, ""))</f>
        <v>insert into MENS_4x1_SEMIS_2021 (PLACE,NAME,TEAM,TIME,TIME_DETAIL,REACTION_TIME,QUALIFIER,"HEAT(PL)") values (14,'IOWA','Iowa','39.48',null,'0.179',null,'2 (5)',);</v>
      </c>
    </row>
    <row r="15" spans="1:21" x14ac:dyDescent="0.3">
      <c r="A15" t="s">
        <v>5211</v>
      </c>
      <c r="B15" t="s">
        <v>0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4028</v>
      </c>
      <c r="I15" t="s">
        <v>887</v>
      </c>
      <c r="J15" t="s">
        <v>888</v>
      </c>
      <c r="K15" t="s">
        <v>889</v>
      </c>
      <c r="L15" t="s">
        <v>890</v>
      </c>
      <c r="M15" t="s">
        <v>891</v>
      </c>
      <c r="N15" t="s">
        <v>11</v>
      </c>
      <c r="O15" t="s">
        <v>892</v>
      </c>
      <c r="P15" t="s">
        <v>3981</v>
      </c>
      <c r="U15" t="str" cm="1">
        <f t="array" ref="U15">_xlfn.TEXTJOIN(",", TRUE, IF(A15:S15&lt;&gt;"", A15:S15, ""))</f>
        <v>insert into MENS_4x1_SEMIS_2021 (PLACE,NAME,TEAM,TIME,TIME_DETAIL,REACTION_TIME,QUALIFIER,"HEAT(PL)") values (15,'COPPIN STATE','Coppin State','39.51','39.502','0.193',null,'1 (6)',);</v>
      </c>
    </row>
    <row r="16" spans="1:21" x14ac:dyDescent="0.3">
      <c r="A16" t="s">
        <v>5211</v>
      </c>
      <c r="B16" t="s">
        <v>0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4029</v>
      </c>
      <c r="I16" t="s">
        <v>894</v>
      </c>
      <c r="J16" t="s">
        <v>895</v>
      </c>
      <c r="K16" t="s">
        <v>889</v>
      </c>
      <c r="L16" t="s">
        <v>896</v>
      </c>
      <c r="M16" t="s">
        <v>897</v>
      </c>
      <c r="N16" t="s">
        <v>11</v>
      </c>
      <c r="O16" t="s">
        <v>898</v>
      </c>
      <c r="P16" t="s">
        <v>3981</v>
      </c>
      <c r="U16" t="str" cm="1">
        <f t="array" ref="U16">_xlfn.TEXTJOIN(",", TRUE, IF(A16:S16&lt;&gt;"", A16:S16, ""))</f>
        <v>insert into MENS_4x1_SEMIS_2021 (PLACE,NAME,TEAM,TIME,TIME_DETAIL,REACTION_TIME,QUALIFIER,"HEAT(PL)") values (16,'MISS STATE','Miss State','39.51','39.503','0.153',null,'3 (5)',);</v>
      </c>
    </row>
    <row r="17" spans="1:21" x14ac:dyDescent="0.3">
      <c r="A17" t="s">
        <v>5211</v>
      </c>
      <c r="B17" t="s">
        <v>0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4030</v>
      </c>
      <c r="I17" t="s">
        <v>531</v>
      </c>
      <c r="J17" t="s">
        <v>900</v>
      </c>
      <c r="K17" t="s">
        <v>901</v>
      </c>
      <c r="L17" t="s">
        <v>11</v>
      </c>
      <c r="M17" t="s">
        <v>902</v>
      </c>
      <c r="N17" t="s">
        <v>11</v>
      </c>
      <c r="O17" t="s">
        <v>903</v>
      </c>
      <c r="P17" t="s">
        <v>3981</v>
      </c>
      <c r="U17" t="str" cm="1">
        <f t="array" ref="U17">_xlfn.TEXTJOIN(",", TRUE, IF(A17:S17&lt;&gt;"", A17:S17, ""))</f>
        <v>insert into MENS_4x1_SEMIS_2021 (PLACE,NAME,TEAM,TIME,TIME_DETAIL,REACTION_TIME,QUALIFIER,"HEAT(PL)") values (17,'OREGON','Oregon','39.53',null,'0.168',null,'3 (6)',);</v>
      </c>
    </row>
    <row r="18" spans="1:21" x14ac:dyDescent="0.3">
      <c r="A18" t="s">
        <v>5211</v>
      </c>
      <c r="B18" t="s">
        <v>0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4031</v>
      </c>
      <c r="I18" t="s">
        <v>543</v>
      </c>
      <c r="J18" t="s">
        <v>568</v>
      </c>
      <c r="K18" t="s">
        <v>905</v>
      </c>
      <c r="L18" t="s">
        <v>11</v>
      </c>
      <c r="M18" t="s">
        <v>906</v>
      </c>
      <c r="N18" t="s">
        <v>11</v>
      </c>
      <c r="O18" t="s">
        <v>907</v>
      </c>
      <c r="P18" t="s">
        <v>3981</v>
      </c>
      <c r="U18" t="str" cm="1">
        <f t="array" ref="U18">_xlfn.TEXTJOIN(",", TRUE, IF(A18:S18&lt;&gt;"", A18:S18, ""))</f>
        <v>insert into MENS_4x1_SEMIS_2021 (PLACE,NAME,TEAM,TIME,TIME_DETAIL,REACTION_TIME,QUALIFIER,"HEAT(PL)") values (18,'KENTUCKY','Kentucky','39.56',null,'0.254',null,'2 (6)',);</v>
      </c>
    </row>
    <row r="19" spans="1:21" x14ac:dyDescent="0.3">
      <c r="A19" t="s">
        <v>5211</v>
      </c>
      <c r="B19" t="s">
        <v>0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4032</v>
      </c>
      <c r="I19" t="s">
        <v>551</v>
      </c>
      <c r="J19" t="s">
        <v>909</v>
      </c>
      <c r="K19" t="s">
        <v>910</v>
      </c>
      <c r="L19" t="s">
        <v>11</v>
      </c>
      <c r="M19" t="s">
        <v>911</v>
      </c>
      <c r="N19" t="s">
        <v>11</v>
      </c>
      <c r="O19" t="s">
        <v>912</v>
      </c>
      <c r="P19" t="s">
        <v>3981</v>
      </c>
      <c r="U19" t="str" cm="1">
        <f t="array" ref="U19">_xlfn.TEXTJOIN(",", TRUE, IF(A19:S19&lt;&gt;"", A19:S19, ""))</f>
        <v>insert into MENS_4x1_SEMIS_2021 (PLACE,NAME,TEAM,TIME,TIME_DETAIL,REACTION_TIME,QUALIFIER,"HEAT(PL)") values (19,'PURDUE','Purdue','39.68',null,'0.190',null,'1 (7)',);</v>
      </c>
    </row>
    <row r="20" spans="1:21" x14ac:dyDescent="0.3">
      <c r="A20" t="s">
        <v>5211</v>
      </c>
      <c r="B20" t="s">
        <v>0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4033</v>
      </c>
      <c r="I20" t="s">
        <v>914</v>
      </c>
      <c r="J20" t="s">
        <v>915</v>
      </c>
      <c r="K20" t="s">
        <v>916</v>
      </c>
      <c r="L20" t="s">
        <v>11</v>
      </c>
      <c r="M20" t="s">
        <v>917</v>
      </c>
      <c r="N20" t="s">
        <v>11</v>
      </c>
      <c r="O20" t="s">
        <v>918</v>
      </c>
      <c r="P20" t="s">
        <v>3981</v>
      </c>
      <c r="U20" t="str" cm="1">
        <f t="array" ref="U20">_xlfn.TEXTJOIN(",", TRUE, IF(A20:S20&lt;&gt;"", A20:S20, ""))</f>
        <v>insert into MENS_4x1_SEMIS_2021 (PLACE,NAME,TEAM,TIME,TIME_DETAIL,REACTION_TIME,QUALIFIER,"HEAT(PL)") values (20,'NC STATE','NC State','39.88',null,'0.196',null,'3 (7)',);</v>
      </c>
    </row>
    <row r="21" spans="1:21" x14ac:dyDescent="0.3">
      <c r="A21" t="s">
        <v>5211</v>
      </c>
      <c r="B21" t="s">
        <v>0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4034</v>
      </c>
      <c r="I21" t="s">
        <v>920</v>
      </c>
      <c r="J21" t="s">
        <v>921</v>
      </c>
      <c r="K21" t="s">
        <v>922</v>
      </c>
      <c r="L21" t="s">
        <v>11</v>
      </c>
      <c r="M21" t="s">
        <v>923</v>
      </c>
      <c r="N21" t="s">
        <v>11</v>
      </c>
      <c r="O21" t="s">
        <v>924</v>
      </c>
      <c r="P21" t="s">
        <v>3981</v>
      </c>
      <c r="U21" t="str" cm="1">
        <f t="array" ref="U21">_xlfn.TEXTJOIN(",", TRUE, IF(A21:S21&lt;&gt;"", A21:S21, ""))</f>
        <v>insert into MENS_4x1_SEMIS_2021 (PLACE,NAME,TEAM,TIME,TIME_DETAIL,REACTION_TIME,QUALIFIER,"HEAT(PL)") values (21,'NORFOLK STATE','Norfolk State','40.18',null,'0.140',null,'1 (8)',);</v>
      </c>
    </row>
    <row r="22" spans="1:21" x14ac:dyDescent="0.3">
      <c r="A22" t="s">
        <v>5211</v>
      </c>
      <c r="B22" t="s">
        <v>0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4035</v>
      </c>
      <c r="I22" t="s">
        <v>926</v>
      </c>
      <c r="J22" t="s">
        <v>927</v>
      </c>
      <c r="K22" t="s">
        <v>928</v>
      </c>
      <c r="L22" t="s">
        <v>11</v>
      </c>
      <c r="M22" t="s">
        <v>929</v>
      </c>
      <c r="N22" t="s">
        <v>11</v>
      </c>
      <c r="O22" t="s">
        <v>930</v>
      </c>
      <c r="P22" t="s">
        <v>3981</v>
      </c>
      <c r="U22" t="str" cm="1">
        <f t="array" ref="U22">_xlfn.TEXTJOIN(",", TRUE, IF(A22:S22&lt;&gt;"", A22:S22, ""))</f>
        <v>insert into MENS_4x1_SEMIS_2021 (PLACE,NAME,TEAM,TIME,TIME_DETAIL,REACTION_TIME,QUALIFIER,"HEAT(PL)") values (22,'SAM HOUSTON','Sam Houston','40.26',null,'0.225',null,'2 (7)',);</v>
      </c>
    </row>
    <row r="23" spans="1:21" x14ac:dyDescent="0.3">
      <c r="A23" t="s">
        <v>5211</v>
      </c>
      <c r="B23" t="s">
        <v>0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4040</v>
      </c>
      <c r="I23" t="s">
        <v>932</v>
      </c>
      <c r="J23" t="s">
        <v>933</v>
      </c>
      <c r="K23" t="s">
        <v>376</v>
      </c>
      <c r="L23" t="s">
        <v>11</v>
      </c>
      <c r="M23" t="s">
        <v>11</v>
      </c>
      <c r="N23" t="s">
        <v>11</v>
      </c>
      <c r="O23" t="s">
        <v>934</v>
      </c>
      <c r="P23" t="s">
        <v>3981</v>
      </c>
      <c r="U23" t="str" cm="1">
        <f t="array" ref="U23">_xlfn.TEXTJOIN(",", TRUE, IF(A23:S23&lt;&gt;"", A23:S23, ""))</f>
        <v>insert into MENS_4x1_SEMIS_2021 (PLACE,NAME,TEAM,TIME,TIME_DETAIL,REACTION_TIME,QUALIFIER,"HEAT(PL)") values (null,'ARIZONA STATE','Arizona State','DNS',null,null,null,'2',);</v>
      </c>
    </row>
    <row r="24" spans="1:21" x14ac:dyDescent="0.3">
      <c r="A24" t="s">
        <v>5211</v>
      </c>
      <c r="B24" t="s">
        <v>0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4040</v>
      </c>
      <c r="I24" t="s">
        <v>557</v>
      </c>
      <c r="J24" t="s">
        <v>557</v>
      </c>
      <c r="K24" t="s">
        <v>935</v>
      </c>
      <c r="L24" t="s">
        <v>11</v>
      </c>
      <c r="M24" t="s">
        <v>936</v>
      </c>
      <c r="N24" t="s">
        <v>11</v>
      </c>
      <c r="O24" t="s">
        <v>937</v>
      </c>
      <c r="P24" t="s">
        <v>3981</v>
      </c>
      <c r="U24" t="str" cm="1">
        <f t="array" ref="U24">_xlfn.TEXTJOIN(",", TRUE, IF(A24:S24&lt;&gt;"", A24:S24, ""))</f>
        <v>insert into MENS_4x1_SEMIS_2021 (PLACE,NAME,TEAM,TIME,TIME_DETAIL,REACTION_TIME,QUALIFIER,"HEAT(PL)") values (null,'BYU','BYU','DQ 15.9c',null,'0.152',null,'3',);</v>
      </c>
    </row>
    <row r="25" spans="1:21" x14ac:dyDescent="0.3">
      <c r="U25" t="str" cm="1">
        <f t="array" ref="U25">_xlfn.TEXTJOIN(",", TRUE, IF(A25:S25&lt;&gt;"", A25:S25, ""))</f>
        <v/>
      </c>
    </row>
    <row r="26" spans="1:21" x14ac:dyDescent="0.3">
      <c r="A26" t="s">
        <v>5212</v>
      </c>
      <c r="B26" t="s">
        <v>0</v>
      </c>
      <c r="C26" t="s">
        <v>1</v>
      </c>
      <c r="D26" t="s">
        <v>2</v>
      </c>
      <c r="E26" t="s">
        <v>3</v>
      </c>
      <c r="F26" t="s">
        <v>4</v>
      </c>
      <c r="G26" t="s">
        <v>6</v>
      </c>
      <c r="H26" t="s">
        <v>4253</v>
      </c>
      <c r="I26" t="s">
        <v>3982</v>
      </c>
      <c r="J26" t="s">
        <v>938</v>
      </c>
      <c r="K26" t="s">
        <v>15</v>
      </c>
      <c r="L26" s="1" t="s">
        <v>5231</v>
      </c>
      <c r="M26" t="s">
        <v>939</v>
      </c>
      <c r="N26" t="s">
        <v>11</v>
      </c>
      <c r="O26" t="s">
        <v>12</v>
      </c>
      <c r="P26" t="s">
        <v>837</v>
      </c>
      <c r="Q26" t="s">
        <v>4008</v>
      </c>
      <c r="U26" t="str" cm="1">
        <f t="array" ref="U26">_xlfn.TEXTJOIN(",", TRUE, IF(A26:S26&lt;&gt;"", A26:S26, ""))</f>
        <v>insert into MENS_1500M_SEMIS_2021 (PLACE,NAME,YEAR,TEAM,TIME,TIME_DETAIL,QUALIFIER,"HEAT(PL)",) values (1,'Yared NUGUSE','JR',Notre Dame','3:37.36',null,'Q','1 (1)',;</v>
      </c>
    </row>
    <row r="27" spans="1:21" x14ac:dyDescent="0.3">
      <c r="A27" t="s">
        <v>5212</v>
      </c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6</v>
      </c>
      <c r="H27" t="s">
        <v>4253</v>
      </c>
      <c r="I27" t="s">
        <v>3983</v>
      </c>
      <c r="J27" t="s">
        <v>396</v>
      </c>
      <c r="K27" t="s">
        <v>8</v>
      </c>
      <c r="L27" s="1" t="s">
        <v>5232</v>
      </c>
      <c r="M27" t="s">
        <v>940</v>
      </c>
      <c r="N27" t="s">
        <v>11</v>
      </c>
      <c r="O27" t="s">
        <v>12</v>
      </c>
      <c r="P27" t="s">
        <v>845</v>
      </c>
      <c r="Q27" t="s">
        <v>4008</v>
      </c>
      <c r="U27" t="str" cm="1">
        <f t="array" ref="U27">_xlfn.TEXTJOIN(",", TRUE, IF(A27:S27&lt;&gt;"", A27:S27, ""))</f>
        <v>insert into MENS_1500M_SEMIS_2021 (PLACE,NAME,YEAR,TEAM,TIME,TIME_DETAIL,QUALIFIER,"HEAT(PL)",) values (2,'Mario GARCIA ROMO','SO',Ole Miss','3:37.59',null,'Q','1 (2)',;</v>
      </c>
    </row>
    <row r="28" spans="1:21" x14ac:dyDescent="0.3">
      <c r="A28" t="s">
        <v>5212</v>
      </c>
      <c r="B28" t="s">
        <v>0</v>
      </c>
      <c r="C28" t="s">
        <v>1</v>
      </c>
      <c r="D28" t="s">
        <v>2</v>
      </c>
      <c r="E28" t="s">
        <v>3</v>
      </c>
      <c r="F28" t="s">
        <v>4</v>
      </c>
      <c r="G28" t="s">
        <v>6</v>
      </c>
      <c r="H28" t="s">
        <v>4253</v>
      </c>
      <c r="I28" t="s">
        <v>3984</v>
      </c>
      <c r="J28" t="s">
        <v>433</v>
      </c>
      <c r="K28" t="s">
        <v>34</v>
      </c>
      <c r="L28" s="1" t="s">
        <v>5233</v>
      </c>
      <c r="M28" t="s">
        <v>387</v>
      </c>
      <c r="N28" t="s">
        <v>11</v>
      </c>
      <c r="O28" t="s">
        <v>12</v>
      </c>
      <c r="P28" t="s">
        <v>851</v>
      </c>
      <c r="Q28" t="s">
        <v>4008</v>
      </c>
      <c r="U28" t="str" cm="1">
        <f t="array" ref="U28">_xlfn.TEXTJOIN(",", TRUE, IF(A28:S28&lt;&gt;"", A28:S28, ""))</f>
        <v>insert into MENS_1500M_SEMIS_2021 (PLACE,NAME,YEAR,TEAM,TIME,TIME_DETAIL,QUALIFIER,"HEAT(PL)",) values (3,'Eliud KIPSANG','FR',Alabama','3:37.60',null,'Q','1 (3)',;</v>
      </c>
    </row>
    <row r="29" spans="1:21" x14ac:dyDescent="0.3">
      <c r="A29" t="s">
        <v>5212</v>
      </c>
      <c r="B29" t="s">
        <v>0</v>
      </c>
      <c r="C29" t="s">
        <v>1</v>
      </c>
      <c r="D29" t="s">
        <v>2</v>
      </c>
      <c r="E29" t="s">
        <v>3</v>
      </c>
      <c r="F29" t="s">
        <v>4</v>
      </c>
      <c r="G29" t="s">
        <v>6</v>
      </c>
      <c r="H29" t="s">
        <v>4253</v>
      </c>
      <c r="I29" t="s">
        <v>3985</v>
      </c>
      <c r="J29" t="s">
        <v>941</v>
      </c>
      <c r="K29" t="s">
        <v>15</v>
      </c>
      <c r="L29" s="1" t="s">
        <v>5234</v>
      </c>
      <c r="M29" t="s">
        <v>942</v>
      </c>
      <c r="N29" t="s">
        <v>11</v>
      </c>
      <c r="O29" t="s">
        <v>12</v>
      </c>
      <c r="P29" t="s">
        <v>870</v>
      </c>
      <c r="Q29" t="s">
        <v>4008</v>
      </c>
      <c r="U29" t="str" cm="1">
        <f t="array" ref="U29">_xlfn.TEXTJOIN(",", TRUE, IF(A29:S29&lt;&gt;"", A29:S29, ""))</f>
        <v>insert into MENS_1500M_SEMIS_2021 (PLACE,NAME,YEAR,TEAM,TIME,TIME_DETAIL,QUALIFIER,"HEAT(PL)",) values (4,'Jack SALISBURY','JR',Georgetown','3:37.84',null,'Q','1 (4)',;</v>
      </c>
    </row>
    <row r="30" spans="1:21" x14ac:dyDescent="0.3">
      <c r="A30" t="s">
        <v>5212</v>
      </c>
      <c r="B30" t="s">
        <v>0</v>
      </c>
      <c r="C30" t="s">
        <v>1</v>
      </c>
      <c r="D30" t="s">
        <v>2</v>
      </c>
      <c r="E30" t="s">
        <v>3</v>
      </c>
      <c r="F30" t="s">
        <v>4</v>
      </c>
      <c r="G30" t="s">
        <v>6</v>
      </c>
      <c r="H30" t="s">
        <v>4253</v>
      </c>
      <c r="I30" t="s">
        <v>3986</v>
      </c>
      <c r="J30" t="s">
        <v>943</v>
      </c>
      <c r="K30" t="s">
        <v>34</v>
      </c>
      <c r="L30" s="1" t="s">
        <v>5235</v>
      </c>
      <c r="M30" t="s">
        <v>944</v>
      </c>
      <c r="N30" t="s">
        <v>11</v>
      </c>
      <c r="O30" t="s">
        <v>12</v>
      </c>
      <c r="P30" t="s">
        <v>854</v>
      </c>
      <c r="Q30" t="s">
        <v>4008</v>
      </c>
      <c r="U30" t="str" cm="1">
        <f t="array" ref="U30">_xlfn.TEXTJOIN(",", TRUE, IF(A30:S30&lt;&gt;"", A30:S30, ""))</f>
        <v>insert into MENS_1500M_SEMIS_2021 (PLACE,NAME,YEAR,TEAM,TIME,TIME_DETAIL,QUALIFIER,"HEAT(PL)",) values (5,'Cole HOCKER','FR',Oregon','3:38.34',null,'Q','2 (1)',;</v>
      </c>
    </row>
    <row r="31" spans="1:21" x14ac:dyDescent="0.3">
      <c r="A31" t="s">
        <v>5212</v>
      </c>
      <c r="B31" t="s">
        <v>0</v>
      </c>
      <c r="C31" t="s">
        <v>1</v>
      </c>
      <c r="D31" t="s">
        <v>2</v>
      </c>
      <c r="E31" t="s">
        <v>3</v>
      </c>
      <c r="F31" t="s">
        <v>4</v>
      </c>
      <c r="G31" t="s">
        <v>6</v>
      </c>
      <c r="H31" t="s">
        <v>4253</v>
      </c>
      <c r="I31" t="s">
        <v>3987</v>
      </c>
      <c r="J31" t="s">
        <v>945</v>
      </c>
      <c r="K31" t="s">
        <v>34</v>
      </c>
      <c r="L31" s="1" t="s">
        <v>5236</v>
      </c>
      <c r="M31" t="s">
        <v>946</v>
      </c>
      <c r="N31" t="s">
        <v>11</v>
      </c>
      <c r="O31" t="s">
        <v>12</v>
      </c>
      <c r="P31" t="s">
        <v>881</v>
      </c>
      <c r="Q31" t="s">
        <v>4008</v>
      </c>
      <c r="U31" t="str" cm="1">
        <f t="array" ref="U31">_xlfn.TEXTJOIN(",", TRUE, IF(A31:S31&lt;&gt;"", A31:S31, ""))</f>
        <v>insert into MENS_1500M_SEMIS_2021 (PLACE,NAME,YEAR,TEAM,TIME,TIME_DETAIL,QUALIFIER,"HEAT(PL)",) values (6,'Sam TANNER','FR',Washington','3:38.37',null,'Q','1 (5)',;</v>
      </c>
    </row>
    <row r="32" spans="1:21" x14ac:dyDescent="0.3">
      <c r="A32" t="s">
        <v>5212</v>
      </c>
      <c r="B32" t="s">
        <v>0</v>
      </c>
      <c r="C32" t="s">
        <v>1</v>
      </c>
      <c r="D32" t="s">
        <v>2</v>
      </c>
      <c r="E32" t="s">
        <v>3</v>
      </c>
      <c r="F32" t="s">
        <v>4</v>
      </c>
      <c r="G32" t="s">
        <v>6</v>
      </c>
      <c r="H32" t="s">
        <v>4253</v>
      </c>
      <c r="I32" t="s">
        <v>3988</v>
      </c>
      <c r="J32" t="s">
        <v>947</v>
      </c>
      <c r="K32" t="s">
        <v>24</v>
      </c>
      <c r="L32" s="1" t="s">
        <v>5237</v>
      </c>
      <c r="M32" t="s">
        <v>948</v>
      </c>
      <c r="N32" t="s">
        <v>11</v>
      </c>
      <c r="O32" t="s">
        <v>31</v>
      </c>
      <c r="P32" t="s">
        <v>892</v>
      </c>
      <c r="Q32" t="s">
        <v>4008</v>
      </c>
      <c r="U32" t="str" cm="1">
        <f t="array" ref="U32">_xlfn.TEXTJOIN(",", TRUE, IF(A32:S32&lt;&gt;"", A32:S32, ""))</f>
        <v>insert into MENS_1500M_SEMIS_2021 (PLACE,NAME,YEAR,TEAM,TIME,TIME_DETAIL,QUALIFIER,"HEAT(PL)",) values (7,'Diego ZARATE','SR',Virginia Tech','3:38.85',null,'q','1 (6)',;</v>
      </c>
    </row>
    <row r="33" spans="1:21" x14ac:dyDescent="0.3">
      <c r="A33" t="s">
        <v>5212</v>
      </c>
      <c r="B33" t="s">
        <v>0</v>
      </c>
      <c r="C33" t="s">
        <v>1</v>
      </c>
      <c r="D33" t="s">
        <v>2</v>
      </c>
      <c r="E33" t="s">
        <v>3</v>
      </c>
      <c r="F33" t="s">
        <v>4</v>
      </c>
      <c r="G33" t="s">
        <v>6</v>
      </c>
      <c r="H33" t="s">
        <v>4253</v>
      </c>
      <c r="I33" t="s">
        <v>3989</v>
      </c>
      <c r="J33" t="s">
        <v>949</v>
      </c>
      <c r="K33" t="s">
        <v>15</v>
      </c>
      <c r="L33" s="1" t="s">
        <v>5232</v>
      </c>
      <c r="M33" t="s">
        <v>950</v>
      </c>
      <c r="N33" t="s">
        <v>11</v>
      </c>
      <c r="O33" t="s">
        <v>12</v>
      </c>
      <c r="P33" t="s">
        <v>866</v>
      </c>
      <c r="Q33" t="s">
        <v>4008</v>
      </c>
      <c r="U33" t="str" cm="1">
        <f t="array" ref="U33">_xlfn.TEXTJOIN(",", TRUE, IF(A33:S33&lt;&gt;"", A33:S33, ""))</f>
        <v>insert into MENS_1500M_SEMIS_2021 (PLACE,NAME,YEAR,TEAM,TIME,TIME_DETAIL,QUALIFIER,"HEAT(PL)",) values (8,'Waleed SULIMAN','JR',Ole Miss','3:38.92',null,'Q','2 (2)',;</v>
      </c>
    </row>
    <row r="34" spans="1:21" x14ac:dyDescent="0.3">
      <c r="A34" t="s">
        <v>5212</v>
      </c>
      <c r="B34" t="s">
        <v>0</v>
      </c>
      <c r="C34" t="s">
        <v>1</v>
      </c>
      <c r="D34" t="s">
        <v>2</v>
      </c>
      <c r="E34" t="s">
        <v>3</v>
      </c>
      <c r="F34" t="s">
        <v>4</v>
      </c>
      <c r="G34" t="s">
        <v>6</v>
      </c>
      <c r="H34" t="s">
        <v>4253</v>
      </c>
      <c r="I34" t="s">
        <v>3990</v>
      </c>
      <c r="J34" t="s">
        <v>419</v>
      </c>
      <c r="K34" t="s">
        <v>24</v>
      </c>
      <c r="L34" s="1" t="s">
        <v>5238</v>
      </c>
      <c r="M34" t="s">
        <v>951</v>
      </c>
      <c r="N34" t="s">
        <v>11</v>
      </c>
      <c r="O34" t="s">
        <v>31</v>
      </c>
      <c r="P34" t="s">
        <v>912</v>
      </c>
      <c r="Q34" t="s">
        <v>4008</v>
      </c>
      <c r="U34" t="str" cm="1">
        <f t="array" ref="U34">_xlfn.TEXTJOIN(",", TRUE, IF(A34:S34&lt;&gt;"", A34:S34, ""))</f>
        <v>insert into MENS_1500M_SEMIS_2021 (PLACE,NAME,YEAR,TEAM,TIME,TIME_DETAIL,QUALIFIER,"HEAT(PL)",) values (9,'AJ ERNST','SR',Providence','3:39.00',null,'q','1 (7)',;</v>
      </c>
    </row>
    <row r="35" spans="1:21" x14ac:dyDescent="0.3">
      <c r="A35" t="s">
        <v>5212</v>
      </c>
      <c r="B35" t="s">
        <v>0</v>
      </c>
      <c r="C35" t="s">
        <v>1</v>
      </c>
      <c r="D35" t="s">
        <v>2</v>
      </c>
      <c r="E35" t="s">
        <v>3</v>
      </c>
      <c r="F35" t="s">
        <v>4</v>
      </c>
      <c r="G35" t="s">
        <v>6</v>
      </c>
      <c r="H35" t="s">
        <v>4253</v>
      </c>
      <c r="I35" t="s">
        <v>3991</v>
      </c>
      <c r="J35" t="s">
        <v>952</v>
      </c>
      <c r="K35" t="s">
        <v>24</v>
      </c>
      <c r="L35" s="1" t="s">
        <v>5239</v>
      </c>
      <c r="M35" t="s">
        <v>953</v>
      </c>
      <c r="N35" t="s">
        <v>11</v>
      </c>
      <c r="O35" t="s">
        <v>12</v>
      </c>
      <c r="P35" t="s">
        <v>874</v>
      </c>
      <c r="Q35" t="s">
        <v>4008</v>
      </c>
      <c r="U35" t="str" cm="1">
        <f t="array" ref="U35">_xlfn.TEXTJOIN(",", TRUE, IF(A35:S35&lt;&gt;"", A35:S35, ""))</f>
        <v>insert into MENS_1500M_SEMIS_2021 (PLACE,NAME,YEAR,TEAM,TIME,TIME_DETAIL,QUALIFIER,"HEAT(PL)",) values (10,'Paul RYAN','SR',Washington St.','3:39.12',null,'Q','2 (3)',;</v>
      </c>
    </row>
    <row r="36" spans="1:21" x14ac:dyDescent="0.3">
      <c r="A36" t="s">
        <v>5212</v>
      </c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6</v>
      </c>
      <c r="H36" t="s">
        <v>4253</v>
      </c>
      <c r="I36" t="s">
        <v>3992</v>
      </c>
      <c r="J36" t="s">
        <v>430</v>
      </c>
      <c r="K36" t="s">
        <v>15</v>
      </c>
      <c r="L36" s="1" t="s">
        <v>5240</v>
      </c>
      <c r="M36" t="s">
        <v>954</v>
      </c>
      <c r="N36" t="s">
        <v>11</v>
      </c>
      <c r="O36" t="s">
        <v>11</v>
      </c>
      <c r="P36" t="s">
        <v>924</v>
      </c>
      <c r="Q36" t="s">
        <v>4008</v>
      </c>
      <c r="U36" t="str" cm="1">
        <f t="array" ref="U36">_xlfn.TEXTJOIN(",", TRUE, IF(A36:S36&lt;&gt;"", A36:S36, ""))</f>
        <v>insert into MENS_1500M_SEMIS_2021 (PLACE,NAME,YEAR,TEAM,TIME,TIME_DETAIL,QUALIFIER,"HEAT(PL)",) values (11,'Cathal DOYLE','JR',Portland','3:39.21',null,null,'1 (8)',;</v>
      </c>
    </row>
    <row r="37" spans="1:21" x14ac:dyDescent="0.3">
      <c r="A37" t="s">
        <v>5212</v>
      </c>
      <c r="B37" t="s">
        <v>0</v>
      </c>
      <c r="C37" t="s">
        <v>1</v>
      </c>
      <c r="D37" t="s">
        <v>2</v>
      </c>
      <c r="E37" t="s">
        <v>3</v>
      </c>
      <c r="F37" t="s">
        <v>4</v>
      </c>
      <c r="G37" t="s">
        <v>6</v>
      </c>
      <c r="H37" t="s">
        <v>4253</v>
      </c>
      <c r="I37" t="s">
        <v>3993</v>
      </c>
      <c r="J37" t="s">
        <v>401</v>
      </c>
      <c r="K37" t="s">
        <v>8</v>
      </c>
      <c r="L37" s="1" t="s">
        <v>5241</v>
      </c>
      <c r="M37" t="s">
        <v>955</v>
      </c>
      <c r="N37" t="s">
        <v>11</v>
      </c>
      <c r="O37" t="s">
        <v>12</v>
      </c>
      <c r="P37" t="s">
        <v>878</v>
      </c>
      <c r="Q37" t="s">
        <v>4008</v>
      </c>
      <c r="U37" t="str" cm="1">
        <f t="array" ref="U37">_xlfn.TEXTJOIN(",", TRUE, IF(A37:S37&lt;&gt;"", A37:S37, ""))</f>
        <v>insert into MENS_1500M_SEMIS_2021 (PLACE,NAME,YEAR,TEAM,TIME,TIME_DETAIL,QUALIFIER,"HEAT(PL)",) values (12,'Isaac BASTEN','SO',Drake','3:39.57',null,'Q','2 (4)',;</v>
      </c>
    </row>
    <row r="38" spans="1:21" x14ac:dyDescent="0.3">
      <c r="A38" t="s">
        <v>5212</v>
      </c>
      <c r="B38" t="s">
        <v>0</v>
      </c>
      <c r="C38" t="s">
        <v>1</v>
      </c>
      <c r="D38" t="s">
        <v>2</v>
      </c>
      <c r="E38" t="s">
        <v>3</v>
      </c>
      <c r="F38" t="s">
        <v>4</v>
      </c>
      <c r="G38" t="s">
        <v>6</v>
      </c>
      <c r="H38" t="s">
        <v>4253</v>
      </c>
      <c r="I38" t="s">
        <v>3994</v>
      </c>
      <c r="J38" t="s">
        <v>956</v>
      </c>
      <c r="K38" t="s">
        <v>24</v>
      </c>
      <c r="L38" s="1" t="s">
        <v>5242</v>
      </c>
      <c r="M38" t="s">
        <v>410</v>
      </c>
      <c r="N38" t="s">
        <v>11</v>
      </c>
      <c r="O38" t="s">
        <v>12</v>
      </c>
      <c r="P38" t="s">
        <v>885</v>
      </c>
      <c r="Q38" t="s">
        <v>4008</v>
      </c>
      <c r="U38" t="str" cm="1">
        <f t="array" ref="U38">_xlfn.TEXTJOIN(",", TRUE, IF(A38:S38&lt;&gt;"", A38:S38, ""))</f>
        <v>insert into MENS_1500M_SEMIS_2021 (PLACE,NAME,YEAR,TEAM,TIME,TIME_DETAIL,QUALIFIER,"HEAT(PL)",) values (13,'Talem FRANCO','SR',BYU','3:39.67',null,'Q','2 (5)',;</v>
      </c>
    </row>
    <row r="39" spans="1:21" x14ac:dyDescent="0.3">
      <c r="A39" t="s">
        <v>5212</v>
      </c>
      <c r="B39" t="s">
        <v>0</v>
      </c>
      <c r="C39" t="s">
        <v>1</v>
      </c>
      <c r="D39" t="s">
        <v>2</v>
      </c>
      <c r="E39" t="s">
        <v>3</v>
      </c>
      <c r="F39" t="s">
        <v>4</v>
      </c>
      <c r="G39" t="s">
        <v>6</v>
      </c>
      <c r="H39" t="s">
        <v>4253</v>
      </c>
      <c r="I39" t="s">
        <v>3995</v>
      </c>
      <c r="J39" t="s">
        <v>957</v>
      </c>
      <c r="K39" t="s">
        <v>24</v>
      </c>
      <c r="L39" s="1" t="s">
        <v>5235</v>
      </c>
      <c r="M39" t="s">
        <v>958</v>
      </c>
      <c r="N39" t="s">
        <v>11</v>
      </c>
      <c r="O39" t="s">
        <v>11</v>
      </c>
      <c r="P39" t="s">
        <v>907</v>
      </c>
      <c r="Q39" t="s">
        <v>4008</v>
      </c>
      <c r="U39" t="str" cm="1">
        <f t="array" ref="U39">_xlfn.TEXTJOIN(",", TRUE, IF(A39:S39&lt;&gt;"", A39:S39, ""))</f>
        <v>insert into MENS_1500M_SEMIS_2021 (PLACE,NAME,YEAR,TEAM,TIME,TIME_DETAIL,QUALIFIER,"HEAT(PL)",) values (14,'James WEST','SR',Oregon','3:39.81',null,null,'2 (6)',;</v>
      </c>
    </row>
    <row r="40" spans="1:21" x14ac:dyDescent="0.3">
      <c r="A40" t="s">
        <v>5212</v>
      </c>
      <c r="B40" t="s">
        <v>0</v>
      </c>
      <c r="C40" t="s">
        <v>1</v>
      </c>
      <c r="D40" t="s">
        <v>2</v>
      </c>
      <c r="E40" t="s">
        <v>3</v>
      </c>
      <c r="F40" t="s">
        <v>4</v>
      </c>
      <c r="G40" t="s">
        <v>6</v>
      </c>
      <c r="H40" t="s">
        <v>4253</v>
      </c>
      <c r="I40" t="s">
        <v>3996</v>
      </c>
      <c r="J40" t="s">
        <v>959</v>
      </c>
      <c r="K40" t="s">
        <v>34</v>
      </c>
      <c r="L40" s="1" t="s">
        <v>5242</v>
      </c>
      <c r="M40" t="s">
        <v>960</v>
      </c>
      <c r="N40" t="s">
        <v>11</v>
      </c>
      <c r="O40" t="s">
        <v>11</v>
      </c>
      <c r="P40" t="s">
        <v>961</v>
      </c>
      <c r="Q40" t="s">
        <v>4008</v>
      </c>
      <c r="U40" t="str" cm="1">
        <f t="array" ref="U40">_xlfn.TEXTJOIN(",", TRUE, IF(A40:S40&lt;&gt;"", A40:S40, ""))</f>
        <v>insert into MENS_1500M_SEMIS_2021 (PLACE,NAME,YEAR,TEAM,TIME,TIME_DETAIL,QUALIFIER,"HEAT(PL)",) values (15,'Lucas BONS','FR',BYU','3:40.22',null,null,'1 (9)',;</v>
      </c>
    </row>
    <row r="41" spans="1:21" x14ac:dyDescent="0.3">
      <c r="A41" t="s">
        <v>5212</v>
      </c>
      <c r="B41" t="s">
        <v>0</v>
      </c>
      <c r="C41" t="s">
        <v>1</v>
      </c>
      <c r="D41" t="s">
        <v>2</v>
      </c>
      <c r="E41" t="s">
        <v>3</v>
      </c>
      <c r="F41" t="s">
        <v>4</v>
      </c>
      <c r="G41" t="s">
        <v>6</v>
      </c>
      <c r="H41" t="s">
        <v>4253</v>
      </c>
      <c r="I41" t="s">
        <v>3997</v>
      </c>
      <c r="J41" t="s">
        <v>962</v>
      </c>
      <c r="K41" t="s">
        <v>8</v>
      </c>
      <c r="L41" s="1" t="s">
        <v>5241</v>
      </c>
      <c r="M41" t="s">
        <v>963</v>
      </c>
      <c r="N41" t="s">
        <v>11</v>
      </c>
      <c r="O41" t="s">
        <v>11</v>
      </c>
      <c r="P41" t="s">
        <v>964</v>
      </c>
      <c r="Q41" t="s">
        <v>4008</v>
      </c>
      <c r="U41" t="str" cm="1">
        <f t="array" ref="U41">_xlfn.TEXTJOIN(",", TRUE, IF(A41:S41&lt;&gt;"", A41:S41, ""))</f>
        <v>insert into MENS_1500M_SEMIS_2021 (PLACE,NAME,YEAR,TEAM,TIME,TIME_DETAIL,QUALIFIER,"HEAT(PL)",) values (16,'Adam FOGG','SO',Drake','3:40.88',null,null,'1 (10)',;</v>
      </c>
    </row>
    <row r="42" spans="1:21" x14ac:dyDescent="0.3">
      <c r="A42" t="s">
        <v>5212</v>
      </c>
      <c r="B42" t="s">
        <v>0</v>
      </c>
      <c r="C42" t="s">
        <v>1</v>
      </c>
      <c r="D42" t="s">
        <v>2</v>
      </c>
      <c r="E42" t="s">
        <v>3</v>
      </c>
      <c r="F42" t="s">
        <v>4</v>
      </c>
      <c r="G42" t="s">
        <v>6</v>
      </c>
      <c r="H42" t="s">
        <v>4253</v>
      </c>
      <c r="I42" t="s">
        <v>3998</v>
      </c>
      <c r="J42" t="s">
        <v>965</v>
      </c>
      <c r="K42" t="s">
        <v>24</v>
      </c>
      <c r="L42" s="1" t="s">
        <v>5243</v>
      </c>
      <c r="M42" t="s">
        <v>966</v>
      </c>
      <c r="N42" t="s">
        <v>11</v>
      </c>
      <c r="O42" t="s">
        <v>11</v>
      </c>
      <c r="P42" t="s">
        <v>930</v>
      </c>
      <c r="Q42" t="s">
        <v>4008</v>
      </c>
      <c r="U42" t="str" cm="1">
        <f t="array" ref="U42">_xlfn.TEXTJOIN(",", TRUE, IF(A42:S42&lt;&gt;"", A42:S42, ""))</f>
        <v>insert into MENS_1500M_SEMIS_2021 (PLACE,NAME,YEAR,TEAM,TIME,TIME_DETAIL,QUALIFIER,"HEAT(PL)",) values (17,'Casey COMBER','SR',Villanova','3:40.98',null,null,'2 (7)',;</v>
      </c>
    </row>
    <row r="43" spans="1:21" x14ac:dyDescent="0.3">
      <c r="A43" t="s">
        <v>5212</v>
      </c>
      <c r="B43" t="s">
        <v>0</v>
      </c>
      <c r="C43" t="s">
        <v>1</v>
      </c>
      <c r="D43" t="s">
        <v>2</v>
      </c>
      <c r="E43" t="s">
        <v>3</v>
      </c>
      <c r="F43" t="s">
        <v>4</v>
      </c>
      <c r="G43" t="s">
        <v>6</v>
      </c>
      <c r="H43" t="s">
        <v>4253</v>
      </c>
      <c r="I43" t="s">
        <v>3999</v>
      </c>
      <c r="J43" t="s">
        <v>967</v>
      </c>
      <c r="K43" t="s">
        <v>24</v>
      </c>
      <c r="L43" s="1" t="s">
        <v>5244</v>
      </c>
      <c r="M43" t="s">
        <v>968</v>
      </c>
      <c r="N43" t="s">
        <v>11</v>
      </c>
      <c r="O43" t="s">
        <v>11</v>
      </c>
      <c r="P43" t="s">
        <v>969</v>
      </c>
      <c r="Q43" t="s">
        <v>4008</v>
      </c>
      <c r="U43" t="str" cm="1">
        <f t="array" ref="U43">_xlfn.TEXTJOIN(",", TRUE, IF(A43:S43&lt;&gt;"", A43:S43, ""))</f>
        <v>insert into MENS_1500M_SEMIS_2021 (PLACE,NAME,YEAR,TEAM,TIME,TIME_DETAIL,QUALIFIER,"HEAT(PL)",) values (18,'Brandon TUBBY','SR',North Carolina','3:41.34',null,null,'1 (11)',;</v>
      </c>
    </row>
    <row r="44" spans="1:21" x14ac:dyDescent="0.3">
      <c r="A44" t="s">
        <v>5212</v>
      </c>
      <c r="B44" t="s">
        <v>0</v>
      </c>
      <c r="C44" t="s">
        <v>1</v>
      </c>
      <c r="D44" t="s">
        <v>2</v>
      </c>
      <c r="E44" t="s">
        <v>3</v>
      </c>
      <c r="F44" t="s">
        <v>4</v>
      </c>
      <c r="G44" t="s">
        <v>6</v>
      </c>
      <c r="H44" t="s">
        <v>4253</v>
      </c>
      <c r="I44" t="s">
        <v>4000</v>
      </c>
      <c r="J44" t="s">
        <v>970</v>
      </c>
      <c r="K44" t="s">
        <v>8</v>
      </c>
      <c r="L44" s="1" t="s">
        <v>5239</v>
      </c>
      <c r="M44" t="s">
        <v>971</v>
      </c>
      <c r="N44" t="s">
        <v>11</v>
      </c>
      <c r="O44" t="s">
        <v>11</v>
      </c>
      <c r="P44" t="s">
        <v>972</v>
      </c>
      <c r="Q44" t="s">
        <v>4008</v>
      </c>
      <c r="U44" t="str" cm="1">
        <f t="array" ref="U44">_xlfn.TEXTJOIN(",", TRUE, IF(A44:S44&lt;&gt;"", A44:S44, ""))</f>
        <v>insert into MENS_1500M_SEMIS_2021 (PLACE,NAME,YEAR,TEAM,TIME,TIME_DETAIL,QUALIFIER,"HEAT(PL)",) values (19,'Zach STALLINGS','SO',Washington St.','3:44.08',null,null,'2 (8)',;</v>
      </c>
    </row>
    <row r="45" spans="1:21" x14ac:dyDescent="0.3">
      <c r="A45" t="s">
        <v>5212</v>
      </c>
      <c r="B45" t="s">
        <v>0</v>
      </c>
      <c r="C45" t="s">
        <v>1</v>
      </c>
      <c r="D45" t="s">
        <v>2</v>
      </c>
      <c r="E45" t="s">
        <v>3</v>
      </c>
      <c r="F45" t="s">
        <v>4</v>
      </c>
      <c r="G45" t="s">
        <v>6</v>
      </c>
      <c r="H45" t="s">
        <v>4253</v>
      </c>
      <c r="I45" t="s">
        <v>4001</v>
      </c>
      <c r="J45" t="s">
        <v>973</v>
      </c>
      <c r="K45" t="s">
        <v>24</v>
      </c>
      <c r="L45" s="1" t="s">
        <v>5245</v>
      </c>
      <c r="M45" t="s">
        <v>974</v>
      </c>
      <c r="N45" t="s">
        <v>11</v>
      </c>
      <c r="O45" t="s">
        <v>11</v>
      </c>
      <c r="P45" t="s">
        <v>975</v>
      </c>
      <c r="Q45" t="s">
        <v>4008</v>
      </c>
      <c r="U45" t="str" cm="1">
        <f t="array" ref="U45">_xlfn.TEXTJOIN(",", TRUE, IF(A45:S45&lt;&gt;"", A45:S45, ""))</f>
        <v>insert into MENS_1500M_SEMIS_2021 (PLACE,NAME,YEAR,TEAM,TIME,TIME_DETAIL,QUALIFIER,"HEAT(PL)",) values (20,'Ryan ADAMS','SR',Furman','3:44.28',null,null,'1 (12)',;</v>
      </c>
    </row>
    <row r="46" spans="1:21" x14ac:dyDescent="0.3">
      <c r="A46" t="s">
        <v>5212</v>
      </c>
      <c r="B46" t="s">
        <v>0</v>
      </c>
      <c r="C46" t="s">
        <v>1</v>
      </c>
      <c r="D46" t="s">
        <v>2</v>
      </c>
      <c r="E46" t="s">
        <v>3</v>
      </c>
      <c r="F46" t="s">
        <v>4</v>
      </c>
      <c r="G46" t="s">
        <v>6</v>
      </c>
      <c r="H46" t="s">
        <v>4253</v>
      </c>
      <c r="I46" t="s">
        <v>4002</v>
      </c>
      <c r="J46" t="s">
        <v>426</v>
      </c>
      <c r="K46" t="s">
        <v>8</v>
      </c>
      <c r="L46" s="1" t="s">
        <v>5244</v>
      </c>
      <c r="M46" t="s">
        <v>976</v>
      </c>
      <c r="N46" t="s">
        <v>11</v>
      </c>
      <c r="O46" t="s">
        <v>11</v>
      </c>
      <c r="P46" t="s">
        <v>977</v>
      </c>
      <c r="Q46" t="s">
        <v>4008</v>
      </c>
      <c r="U46" t="str" cm="1">
        <f t="array" ref="U46">_xlfn.TEXTJOIN(",", TRUE, IF(A46:S46&lt;&gt;"", A46:S46, ""))</f>
        <v>insert into MENS_1500M_SEMIS_2021 (PLACE,NAME,YEAR,TEAM,TIME,TIME_DETAIL,QUALIFIER,"HEAT(PL)",) values (21,'Jesse HUNT','SO',North Carolina','3:44.43',null,null,'2 (9)',;</v>
      </c>
    </row>
    <row r="47" spans="1:21" x14ac:dyDescent="0.3">
      <c r="A47" t="s">
        <v>5212</v>
      </c>
      <c r="B47" t="s">
        <v>0</v>
      </c>
      <c r="C47" t="s">
        <v>1</v>
      </c>
      <c r="D47" t="s">
        <v>2</v>
      </c>
      <c r="E47" t="s">
        <v>3</v>
      </c>
      <c r="F47" t="s">
        <v>4</v>
      </c>
      <c r="G47" t="s">
        <v>6</v>
      </c>
      <c r="H47" t="s">
        <v>4253</v>
      </c>
      <c r="I47" t="s">
        <v>4005</v>
      </c>
      <c r="J47" t="s">
        <v>978</v>
      </c>
      <c r="K47" t="s">
        <v>15</v>
      </c>
      <c r="L47" s="1" t="s">
        <v>5246</v>
      </c>
      <c r="M47" t="s">
        <v>268</v>
      </c>
      <c r="N47" t="s">
        <v>11</v>
      </c>
      <c r="O47" t="s">
        <v>11</v>
      </c>
      <c r="P47" t="s">
        <v>934</v>
      </c>
      <c r="Q47" t="s">
        <v>4008</v>
      </c>
      <c r="U47" t="str" cm="1">
        <f t="array" ref="U47">_xlfn.TEXTJOIN(",", TRUE, IF(A47:S47&lt;&gt;"", A47:S47, ""))</f>
        <v>insert into MENS_1500M_SEMIS_2021 (PLACE,NAME,YEAR,TEAM,TIME,TIME_DETAIL,QUALIFIER,"HEAT(PL)",) values (null,'Tom DODD','JR',Michigan','DNF',null,null,'2',;</v>
      </c>
    </row>
    <row r="48" spans="1:21" x14ac:dyDescent="0.3">
      <c r="A48" t="s">
        <v>5212</v>
      </c>
      <c r="B48" t="s">
        <v>0</v>
      </c>
      <c r="C48" t="s">
        <v>1</v>
      </c>
      <c r="D48" t="s">
        <v>2</v>
      </c>
      <c r="E48" t="s">
        <v>3</v>
      </c>
      <c r="F48" t="s">
        <v>4</v>
      </c>
      <c r="G48" t="s">
        <v>6</v>
      </c>
      <c r="H48" t="s">
        <v>4253</v>
      </c>
      <c r="I48" t="s">
        <v>4005</v>
      </c>
      <c r="J48" t="s">
        <v>979</v>
      </c>
      <c r="K48" t="s">
        <v>15</v>
      </c>
      <c r="L48" s="1" t="s">
        <v>5247</v>
      </c>
      <c r="M48" t="s">
        <v>268</v>
      </c>
      <c r="N48" t="s">
        <v>11</v>
      </c>
      <c r="O48" t="s">
        <v>11</v>
      </c>
      <c r="P48" t="s">
        <v>934</v>
      </c>
      <c r="Q48" t="s">
        <v>4008</v>
      </c>
      <c r="U48" t="str" cm="1">
        <f t="array" ref="U48">_xlfn.TEXTJOIN(",", TRUE, IF(A48:S48&lt;&gt;"", A48:S48, ""))</f>
        <v>insert into MENS_1500M_SEMIS_2021 (PLACE,NAME,YEAR,TEAM,TIME,TIME_DETAIL,QUALIFIER,"HEAT(PL)",) values (null,'Dais MALEBANA','JR',Nebraska','DNF',null,null,'2',;</v>
      </c>
    </row>
    <row r="49" spans="1:21" x14ac:dyDescent="0.3">
      <c r="A49" t="s">
        <v>5212</v>
      </c>
      <c r="B49" t="s">
        <v>0</v>
      </c>
      <c r="C49" t="s">
        <v>1</v>
      </c>
      <c r="D49" t="s">
        <v>2</v>
      </c>
      <c r="E49" t="s">
        <v>3</v>
      </c>
      <c r="F49" t="s">
        <v>4</v>
      </c>
      <c r="G49" t="s">
        <v>6</v>
      </c>
      <c r="H49" t="s">
        <v>4253</v>
      </c>
      <c r="I49" t="s">
        <v>4005</v>
      </c>
      <c r="J49" t="s">
        <v>980</v>
      </c>
      <c r="K49" t="s">
        <v>15</v>
      </c>
      <c r="L49" s="1" t="s">
        <v>5235</v>
      </c>
      <c r="M49" t="s">
        <v>981</v>
      </c>
      <c r="N49" t="s">
        <v>11</v>
      </c>
      <c r="O49" t="s">
        <v>11</v>
      </c>
      <c r="P49" t="s">
        <v>934</v>
      </c>
      <c r="Q49" t="s">
        <v>4008</v>
      </c>
      <c r="U49" t="str" cm="1">
        <f t="array" ref="U49">_xlfn.TEXTJOIN(",", TRUE, IF(A49:S49&lt;&gt;"", A49:S49, ""))</f>
        <v>insert into MENS_1500M_SEMIS_2021 (PLACE,NAME,YEAR,TEAM,TIME,TIME_DETAIL,QUALIFIER,"HEAT(PL)",) values (null,'Reed BROWN','JR',Oregon','DQ 15.5-3a',null,null,'2',;</v>
      </c>
    </row>
    <row r="50" spans="1:21" x14ac:dyDescent="0.3">
      <c r="U50" t="str" cm="1">
        <f t="array" ref="U50">_xlfn.TEXTJOIN(",", TRUE, IF(A50:S50&lt;&gt;"", A50:S50, ""))</f>
        <v/>
      </c>
    </row>
    <row r="51" spans="1:21" x14ac:dyDescent="0.3">
      <c r="A51" t="s">
        <v>5213</v>
      </c>
      <c r="B51" t="s">
        <v>0</v>
      </c>
      <c r="C51" t="s">
        <v>1</v>
      </c>
      <c r="D51" t="s">
        <v>2</v>
      </c>
      <c r="E51" t="s">
        <v>3</v>
      </c>
      <c r="F51" t="s">
        <v>4</v>
      </c>
      <c r="G51" t="s">
        <v>6</v>
      </c>
      <c r="H51" t="s">
        <v>4253</v>
      </c>
      <c r="I51" t="s">
        <v>3982</v>
      </c>
      <c r="J51" t="s">
        <v>475</v>
      </c>
      <c r="K51" t="s">
        <v>15</v>
      </c>
      <c r="L51" s="1" t="s">
        <v>5248</v>
      </c>
      <c r="M51" t="s">
        <v>982</v>
      </c>
      <c r="N51" t="s">
        <v>11</v>
      </c>
      <c r="O51" t="s">
        <v>12</v>
      </c>
      <c r="P51" t="s">
        <v>837</v>
      </c>
      <c r="Q51" t="s">
        <v>4008</v>
      </c>
      <c r="U51" t="str" cm="1">
        <f t="array" ref="U51">_xlfn.TEXTJOIN(",", TRUE, IF(A51:S51&lt;&gt;"", A51:S51, ""))</f>
        <v>insert into MENS_3000M_SC_SEMIS_2021 (PLACE,NAME,YEAR,TEAM,TIME,TIME_DETAIL,QUALIFIER,"HEAT(PL)",) values (1,'Bennett PASCOE','JR',Arkansas State','8:31.73',null,'Q','1 (1)',;</v>
      </c>
    </row>
    <row r="52" spans="1:21" x14ac:dyDescent="0.3">
      <c r="A52" t="s">
        <v>5213</v>
      </c>
      <c r="B52" t="s">
        <v>0</v>
      </c>
      <c r="C52" t="s">
        <v>1</v>
      </c>
      <c r="D52" t="s">
        <v>2</v>
      </c>
      <c r="E52" t="s">
        <v>3</v>
      </c>
      <c r="F52" t="s">
        <v>4</v>
      </c>
      <c r="G52" t="s">
        <v>6</v>
      </c>
      <c r="H52" t="s">
        <v>4253</v>
      </c>
      <c r="I52" t="s">
        <v>3983</v>
      </c>
      <c r="J52" t="s">
        <v>983</v>
      </c>
      <c r="K52" t="s">
        <v>24</v>
      </c>
      <c r="L52" s="1" t="s">
        <v>5249</v>
      </c>
      <c r="M52" t="s">
        <v>984</v>
      </c>
      <c r="N52" t="s">
        <v>985</v>
      </c>
      <c r="O52" t="s">
        <v>12</v>
      </c>
      <c r="P52" t="s">
        <v>845</v>
      </c>
      <c r="Q52" t="s">
        <v>4008</v>
      </c>
      <c r="U52" t="str" cm="1">
        <f t="array" ref="U52">_xlfn.TEXTJOIN(",", TRUE, IF(A52:S52&lt;&gt;"", A52:S52, ""))</f>
        <v>insert into MENS_3000M_SC_SEMIS_2021 (PLACE,NAME,YEAR,TEAM,TIME,TIME_DETAIL,QUALIFIER,"HEAT(PL)",) values (2,'Kigen CHEMADI','SR',Mid. Tenn. State','8:31.75','8:31.743','Q','1 (2)',;</v>
      </c>
    </row>
    <row r="53" spans="1:21" x14ac:dyDescent="0.3">
      <c r="A53" t="s">
        <v>5213</v>
      </c>
      <c r="B53" t="s">
        <v>0</v>
      </c>
      <c r="C53" t="s">
        <v>1</v>
      </c>
      <c r="D53" t="s">
        <v>2</v>
      </c>
      <c r="E53" t="s">
        <v>3</v>
      </c>
      <c r="F53" t="s">
        <v>4</v>
      </c>
      <c r="G53" t="s">
        <v>6</v>
      </c>
      <c r="H53" t="s">
        <v>4253</v>
      </c>
      <c r="I53" t="s">
        <v>3984</v>
      </c>
      <c r="J53" t="s">
        <v>458</v>
      </c>
      <c r="K53" t="s">
        <v>15</v>
      </c>
      <c r="L53" s="1" t="s">
        <v>5250</v>
      </c>
      <c r="M53" t="s">
        <v>984</v>
      </c>
      <c r="N53" t="s">
        <v>986</v>
      </c>
      <c r="O53" t="s">
        <v>12</v>
      </c>
      <c r="P53" t="s">
        <v>851</v>
      </c>
      <c r="Q53" t="s">
        <v>4008</v>
      </c>
      <c r="U53" t="str" cm="1">
        <f t="array" ref="U53">_xlfn.TEXTJOIN(",", TRUE, IF(A53:S53&lt;&gt;"", A53:S53, ""))</f>
        <v>insert into MENS_3000M_SC_SEMIS_2021 (PLACE,NAME,YEAR,TEAM,TIME,TIME_DETAIL,QUALIFIER,"HEAT(PL)",) values (3,'Ryan SMEETON','JR',Oklahoma State','8:31.75','8:31.747','Q','1 (3)',;</v>
      </c>
    </row>
    <row r="54" spans="1:21" x14ac:dyDescent="0.3">
      <c r="A54" t="s">
        <v>5213</v>
      </c>
      <c r="B54" t="s">
        <v>0</v>
      </c>
      <c r="C54" t="s">
        <v>1</v>
      </c>
      <c r="D54" t="s">
        <v>2</v>
      </c>
      <c r="E54" t="s">
        <v>3</v>
      </c>
      <c r="F54" t="s">
        <v>4</v>
      </c>
      <c r="G54" t="s">
        <v>6</v>
      </c>
      <c r="H54" t="s">
        <v>4253</v>
      </c>
      <c r="I54" t="s">
        <v>3985</v>
      </c>
      <c r="J54" t="s">
        <v>448</v>
      </c>
      <c r="K54" t="s">
        <v>8</v>
      </c>
      <c r="L54" s="1" t="s">
        <v>5251</v>
      </c>
      <c r="M54" t="s">
        <v>987</v>
      </c>
      <c r="N54" t="s">
        <v>11</v>
      </c>
      <c r="O54" t="s">
        <v>12</v>
      </c>
      <c r="P54" t="s">
        <v>870</v>
      </c>
      <c r="Q54" t="s">
        <v>4008</v>
      </c>
      <c r="U54" t="str" cm="1">
        <f t="array" ref="U54">_xlfn.TEXTJOIN(",", TRUE, IF(A54:S54&lt;&gt;"", A54:S54, ""))</f>
        <v>insert into MENS_3000M_SC_SEMIS_2021 (PLACE,NAME,YEAR,TEAM,TIME,TIME_DETAIL,QUALIFIER,"HEAT(PL)",) values (4,'Duncan HAMILTON','SO',Montana State','8:31.99',null,'Q','1 (4)',;</v>
      </c>
    </row>
    <row r="55" spans="1:21" x14ac:dyDescent="0.3">
      <c r="A55" t="s">
        <v>5213</v>
      </c>
      <c r="B55" t="s">
        <v>0</v>
      </c>
      <c r="C55" t="s">
        <v>1</v>
      </c>
      <c r="D55" t="s">
        <v>2</v>
      </c>
      <c r="E55" t="s">
        <v>3</v>
      </c>
      <c r="F55" t="s">
        <v>4</v>
      </c>
      <c r="G55" t="s">
        <v>6</v>
      </c>
      <c r="H55" t="s">
        <v>4253</v>
      </c>
      <c r="I55" t="s">
        <v>3986</v>
      </c>
      <c r="J55" t="s">
        <v>452</v>
      </c>
      <c r="K55" t="s">
        <v>34</v>
      </c>
      <c r="L55" s="1" t="s">
        <v>5234</v>
      </c>
      <c r="M55" t="s">
        <v>988</v>
      </c>
      <c r="N55" t="s">
        <v>11</v>
      </c>
      <c r="O55" t="s">
        <v>12</v>
      </c>
      <c r="P55" t="s">
        <v>881</v>
      </c>
      <c r="Q55" t="s">
        <v>4008</v>
      </c>
      <c r="U55" t="str" cm="1">
        <f t="array" ref="U55">_xlfn.TEXTJOIN(",", TRUE, IF(A55:S55&lt;&gt;"", A55:S55, ""))</f>
        <v>insert into MENS_3000M_SC_SEMIS_2021 (PLACE,NAME,YEAR,TEAM,TIME,TIME_DETAIL,QUALIFIER,"HEAT(PL)",) values (5,'Parker STOKES','FR',Georgetown','8:32.03',null,'Q','1 (5)',;</v>
      </c>
    </row>
    <row r="56" spans="1:21" x14ac:dyDescent="0.3">
      <c r="A56" t="s">
        <v>5213</v>
      </c>
      <c r="B56" t="s">
        <v>0</v>
      </c>
      <c r="C56" t="s">
        <v>1</v>
      </c>
      <c r="D56" t="s">
        <v>2</v>
      </c>
      <c r="E56" t="s">
        <v>3</v>
      </c>
      <c r="F56" t="s">
        <v>4</v>
      </c>
      <c r="G56" t="s">
        <v>6</v>
      </c>
      <c r="H56" t="s">
        <v>4253</v>
      </c>
      <c r="I56" t="s">
        <v>3987</v>
      </c>
      <c r="J56" t="s">
        <v>472</v>
      </c>
      <c r="K56" t="s">
        <v>15</v>
      </c>
      <c r="L56" s="1" t="s">
        <v>5239</v>
      </c>
      <c r="M56" t="s">
        <v>989</v>
      </c>
      <c r="N56" t="s">
        <v>11</v>
      </c>
      <c r="O56" t="s">
        <v>31</v>
      </c>
      <c r="P56" t="s">
        <v>892</v>
      </c>
      <c r="Q56" t="s">
        <v>4008</v>
      </c>
      <c r="U56" t="str" cm="1">
        <f t="array" ref="U56">_xlfn.TEXTJOIN(",", TRUE, IF(A56:S56&lt;&gt;"", A56:S56, ""))</f>
        <v>insert into MENS_3000M_SC_SEMIS_2021 (PLACE,NAME,YEAR,TEAM,TIME,TIME_DETAIL,QUALIFIER,"HEAT(PL)",) values (6,'Colton JOHNSEN','JR',Washington St.','8:32.11',null,'q','1 (6)',;</v>
      </c>
    </row>
    <row r="57" spans="1:21" x14ac:dyDescent="0.3">
      <c r="A57" t="s">
        <v>5213</v>
      </c>
      <c r="B57" t="s">
        <v>0</v>
      </c>
      <c r="C57" t="s">
        <v>1</v>
      </c>
      <c r="D57" t="s">
        <v>2</v>
      </c>
      <c r="E57" t="s">
        <v>3</v>
      </c>
      <c r="F57" t="s">
        <v>4</v>
      </c>
      <c r="G57" t="s">
        <v>6</v>
      </c>
      <c r="H57" t="s">
        <v>4253</v>
      </c>
      <c r="I57" t="s">
        <v>3988</v>
      </c>
      <c r="J57" t="s">
        <v>990</v>
      </c>
      <c r="K57" t="s">
        <v>15</v>
      </c>
      <c r="L57" s="1" t="s">
        <v>5252</v>
      </c>
      <c r="M57" t="s">
        <v>991</v>
      </c>
      <c r="N57" t="s">
        <v>11</v>
      </c>
      <c r="O57" t="s">
        <v>31</v>
      </c>
      <c r="P57" t="s">
        <v>912</v>
      </c>
      <c r="Q57" t="s">
        <v>4008</v>
      </c>
      <c r="U57" t="str" cm="1">
        <f t="array" ref="U57">_xlfn.TEXTJOIN(",", TRUE, IF(A57:S57&lt;&gt;"", A57:S57, ""))</f>
        <v>insert into MENS_3000M_SC_SEMIS_2021 (PLACE,NAME,YEAR,TEAM,TIME,TIME_DETAIL,QUALIFIER,"HEAT(PL)",) values (7,'Felix KANDIE','JR',Liberty','8:32.95',null,'q','1 (7)',;</v>
      </c>
    </row>
    <row r="58" spans="1:21" x14ac:dyDescent="0.3">
      <c r="A58" t="s">
        <v>5213</v>
      </c>
      <c r="B58" t="s">
        <v>0</v>
      </c>
      <c r="C58" t="s">
        <v>1</v>
      </c>
      <c r="D58" t="s">
        <v>2</v>
      </c>
      <c r="E58" t="s">
        <v>3</v>
      </c>
      <c r="F58" t="s">
        <v>4</v>
      </c>
      <c r="G58" t="s">
        <v>6</v>
      </c>
      <c r="H58" t="s">
        <v>4253</v>
      </c>
      <c r="I58" t="s">
        <v>3989</v>
      </c>
      <c r="J58" t="s">
        <v>992</v>
      </c>
      <c r="K58" t="s">
        <v>24</v>
      </c>
      <c r="L58" s="1" t="s">
        <v>5235</v>
      </c>
      <c r="M58" t="s">
        <v>993</v>
      </c>
      <c r="N58" t="s">
        <v>11</v>
      </c>
      <c r="O58" t="s">
        <v>11</v>
      </c>
      <c r="P58" t="s">
        <v>924</v>
      </c>
      <c r="Q58" t="s">
        <v>4008</v>
      </c>
      <c r="U58" t="str" cm="1">
        <f t="array" ref="U58">_xlfn.TEXTJOIN(",", TRUE, IF(A58:S58&lt;&gt;"", A58:S58, ""))</f>
        <v>insert into MENS_3000M_SC_SEMIS_2021 (PLACE,NAME,YEAR,TEAM,TIME,TIME_DETAIL,QUALIFIER,"HEAT(PL)",) values (8,'Jackson MESTLER','SR',Oregon','8:33.52',null,null,'1 (8)',;</v>
      </c>
    </row>
    <row r="59" spans="1:21" x14ac:dyDescent="0.3">
      <c r="A59" t="s">
        <v>5213</v>
      </c>
      <c r="B59" t="s">
        <v>0</v>
      </c>
      <c r="C59" t="s">
        <v>1</v>
      </c>
      <c r="D59" t="s">
        <v>2</v>
      </c>
      <c r="E59" t="s">
        <v>3</v>
      </c>
      <c r="F59" t="s">
        <v>4</v>
      </c>
      <c r="G59" t="s">
        <v>6</v>
      </c>
      <c r="H59" t="s">
        <v>4253</v>
      </c>
      <c r="I59" t="s">
        <v>3990</v>
      </c>
      <c r="J59" t="s">
        <v>688</v>
      </c>
      <c r="K59" t="s">
        <v>34</v>
      </c>
      <c r="L59" s="1" t="s">
        <v>5253</v>
      </c>
      <c r="M59" t="s">
        <v>994</v>
      </c>
      <c r="N59" t="s">
        <v>11</v>
      </c>
      <c r="O59" t="s">
        <v>12</v>
      </c>
      <c r="P59" t="s">
        <v>854</v>
      </c>
      <c r="Q59" t="s">
        <v>4008</v>
      </c>
      <c r="U59" t="str" cm="1">
        <f t="array" ref="U59">_xlfn.TEXTJOIN(",", TRUE, IF(A59:S59&lt;&gt;"", A59:S59, ""))</f>
        <v>insert into MENS_3000M_SC_SEMIS_2021 (PLACE,NAME,YEAR,TEAM,TIME,TIME_DETAIL,QUALIFIER,"HEAT(PL)",) values (9,'Ky ROBINSON','FR',Stanford','8:36.29',null,'Q','2 (1)',;</v>
      </c>
    </row>
    <row r="60" spans="1:21" x14ac:dyDescent="0.3">
      <c r="A60" t="s">
        <v>5213</v>
      </c>
      <c r="B60" t="s">
        <v>0</v>
      </c>
      <c r="C60" t="s">
        <v>1</v>
      </c>
      <c r="D60" t="s">
        <v>2</v>
      </c>
      <c r="E60" t="s">
        <v>3</v>
      </c>
      <c r="F60" t="s">
        <v>4</v>
      </c>
      <c r="G60" t="s">
        <v>6</v>
      </c>
      <c r="H60" t="s">
        <v>4253</v>
      </c>
      <c r="I60" t="s">
        <v>3991</v>
      </c>
      <c r="J60" t="s">
        <v>995</v>
      </c>
      <c r="K60" t="s">
        <v>8</v>
      </c>
      <c r="L60" s="1" t="s">
        <v>5254</v>
      </c>
      <c r="M60" t="s">
        <v>996</v>
      </c>
      <c r="N60" t="s">
        <v>11</v>
      </c>
      <c r="O60" t="s">
        <v>12</v>
      </c>
      <c r="P60" t="s">
        <v>866</v>
      </c>
      <c r="Q60" t="s">
        <v>4008</v>
      </c>
      <c r="U60" t="str" cm="1">
        <f t="array" ref="U60">_xlfn.TEXTJOIN(",", TRUE, IF(A60:S60&lt;&gt;"", A60:S60, ""))</f>
        <v>insert into MENS_3000M_SC_SEMIS_2021 (PLACE,NAME,YEAR,TEAM,TIME,TIME_DETAIL,QUALIFIER,"HEAT(PL)",) values (10,'Derek JOHNSON','SO',Virginia','8:36.91',null,'Q','2 (2)',;</v>
      </c>
    </row>
    <row r="61" spans="1:21" x14ac:dyDescent="0.3">
      <c r="A61" t="s">
        <v>5213</v>
      </c>
      <c r="B61" t="s">
        <v>0</v>
      </c>
      <c r="C61" t="s">
        <v>1</v>
      </c>
      <c r="D61" t="s">
        <v>2</v>
      </c>
      <c r="E61" t="s">
        <v>3</v>
      </c>
      <c r="F61" t="s">
        <v>4</v>
      </c>
      <c r="G61" t="s">
        <v>6</v>
      </c>
      <c r="H61" t="s">
        <v>4253</v>
      </c>
      <c r="I61" t="s">
        <v>3992</v>
      </c>
      <c r="J61" t="s">
        <v>465</v>
      </c>
      <c r="K61" t="s">
        <v>15</v>
      </c>
      <c r="L61" s="1" t="s">
        <v>5255</v>
      </c>
      <c r="M61" t="s">
        <v>997</v>
      </c>
      <c r="N61" t="s">
        <v>11</v>
      </c>
      <c r="O61" t="s">
        <v>12</v>
      </c>
      <c r="P61" t="s">
        <v>874</v>
      </c>
      <c r="Q61" t="s">
        <v>4008</v>
      </c>
      <c r="U61" t="str" cm="1">
        <f t="array" ref="U61">_xlfn.TEXTJOIN(",", TRUE, IF(A61:S61&lt;&gt;"", A61:S61, ""))</f>
        <v>insert into MENS_3000M_SC_SEMIS_2021 (PLACE,NAME,YEAR,TEAM,TIME,TIME_DETAIL,QUALIFIER,"HEAT(PL)",) values (11,'Alec BASTEN','JR',Minnesota','8:37.18',null,'Q','2 (3)',;</v>
      </c>
    </row>
    <row r="62" spans="1:21" x14ac:dyDescent="0.3">
      <c r="A62" t="s">
        <v>5213</v>
      </c>
      <c r="B62" t="s">
        <v>0</v>
      </c>
      <c r="C62" t="s">
        <v>1</v>
      </c>
      <c r="D62" t="s">
        <v>2</v>
      </c>
      <c r="E62" t="s">
        <v>3</v>
      </c>
      <c r="F62" t="s">
        <v>4</v>
      </c>
      <c r="G62" t="s">
        <v>6</v>
      </c>
      <c r="H62" t="s">
        <v>4253</v>
      </c>
      <c r="I62" t="s">
        <v>3993</v>
      </c>
      <c r="J62" t="s">
        <v>495</v>
      </c>
      <c r="K62" t="s">
        <v>24</v>
      </c>
      <c r="L62" s="1" t="s">
        <v>5242</v>
      </c>
      <c r="M62" t="s">
        <v>998</v>
      </c>
      <c r="N62" t="s">
        <v>11</v>
      </c>
      <c r="O62" t="s">
        <v>12</v>
      </c>
      <c r="P62" t="s">
        <v>878</v>
      </c>
      <c r="Q62" t="s">
        <v>4008</v>
      </c>
      <c r="U62" t="str" cm="1">
        <f t="array" ref="U62">_xlfn.TEXTJOIN(",", TRUE, IF(A62:S62&lt;&gt;"", A62:S62, ""))</f>
        <v>insert into MENS_3000M_SC_SEMIS_2021 (PLACE,NAME,YEAR,TEAM,TIME,TIME_DETAIL,QUALIFIER,"HEAT(PL)",) values (12,'Garrett MARSING','SR',BYU','8:37.67',null,'Q','2 (4)',;</v>
      </c>
    </row>
    <row r="63" spans="1:21" x14ac:dyDescent="0.3">
      <c r="A63" t="s">
        <v>5213</v>
      </c>
      <c r="B63" t="s">
        <v>0</v>
      </c>
      <c r="C63" t="s">
        <v>1</v>
      </c>
      <c r="D63" t="s">
        <v>2</v>
      </c>
      <c r="E63" t="s">
        <v>3</v>
      </c>
      <c r="F63" t="s">
        <v>4</v>
      </c>
      <c r="G63" t="s">
        <v>6</v>
      </c>
      <c r="H63" t="s">
        <v>4253</v>
      </c>
      <c r="I63" t="s">
        <v>3994</v>
      </c>
      <c r="J63" t="s">
        <v>455</v>
      </c>
      <c r="K63" t="s">
        <v>15</v>
      </c>
      <c r="L63" s="1" t="s">
        <v>5256</v>
      </c>
      <c r="M63" t="s">
        <v>999</v>
      </c>
      <c r="N63" t="s">
        <v>11</v>
      </c>
      <c r="O63" t="s">
        <v>12</v>
      </c>
      <c r="P63" t="s">
        <v>885</v>
      </c>
      <c r="Q63" t="s">
        <v>4008</v>
      </c>
      <c r="U63" t="str" cm="1">
        <f t="array" ref="U63">_xlfn.TEXTJOIN(",", TRUE, IF(A63:S63&lt;&gt;"", A63:S63, ""))</f>
        <v>insert into MENS_3000M_SC_SEMIS_2021 (PLACE,NAME,YEAR,TEAM,TIME,TIME_DETAIL,QUALIFIER,"HEAT(PL)",) values (13,'Ahmed JAZIRI','JR',Eastern Kentucky','8:37.83',null,'Q','2 (5)',;</v>
      </c>
    </row>
    <row r="64" spans="1:21" x14ac:dyDescent="0.3">
      <c r="A64" t="s">
        <v>5213</v>
      </c>
      <c r="B64" t="s">
        <v>0</v>
      </c>
      <c r="C64" t="s">
        <v>1</v>
      </c>
      <c r="D64" t="s">
        <v>2</v>
      </c>
      <c r="E64" t="s">
        <v>3</v>
      </c>
      <c r="F64" t="s">
        <v>4</v>
      </c>
      <c r="G64" t="s">
        <v>6</v>
      </c>
      <c r="H64" t="s">
        <v>4253</v>
      </c>
      <c r="I64" t="s">
        <v>3995</v>
      </c>
      <c r="J64" t="s">
        <v>1000</v>
      </c>
      <c r="K64" t="s">
        <v>24</v>
      </c>
      <c r="L64" s="1" t="s">
        <v>5237</v>
      </c>
      <c r="M64" t="s">
        <v>1001</v>
      </c>
      <c r="N64" t="s">
        <v>11</v>
      </c>
      <c r="O64" t="s">
        <v>11</v>
      </c>
      <c r="P64" t="s">
        <v>961</v>
      </c>
      <c r="Q64" t="s">
        <v>4008</v>
      </c>
      <c r="U64" t="str" cm="1">
        <f t="array" ref="U64">_xlfn.TEXTJOIN(",", TRUE, IF(A64:S64&lt;&gt;"", A64:S64, ""))</f>
        <v>insert into MENS_3000M_SC_SEMIS_2021 (PLACE,NAME,YEAR,TEAM,TIME,TIME_DETAIL,QUALIFIER,"HEAT(PL)",) values (14,'Fitsum SEYOUM','SR',Virginia Tech','8:38.86',null,null,'1 (9)',;</v>
      </c>
    </row>
    <row r="65" spans="1:21" x14ac:dyDescent="0.3">
      <c r="A65" t="s">
        <v>5213</v>
      </c>
      <c r="B65" t="s">
        <v>0</v>
      </c>
      <c r="C65" t="s">
        <v>1</v>
      </c>
      <c r="D65" t="s">
        <v>2</v>
      </c>
      <c r="E65" t="s">
        <v>3</v>
      </c>
      <c r="F65" t="s">
        <v>4</v>
      </c>
      <c r="G65" t="s">
        <v>6</v>
      </c>
      <c r="H65" t="s">
        <v>4253</v>
      </c>
      <c r="I65" t="s">
        <v>3996</v>
      </c>
      <c r="J65" t="s">
        <v>499</v>
      </c>
      <c r="K65" t="s">
        <v>15</v>
      </c>
      <c r="L65" s="1" t="s">
        <v>5246</v>
      </c>
      <c r="M65" t="s">
        <v>1002</v>
      </c>
      <c r="N65" t="s">
        <v>11</v>
      </c>
      <c r="O65" t="s">
        <v>11</v>
      </c>
      <c r="P65" t="s">
        <v>907</v>
      </c>
      <c r="Q65" t="s">
        <v>4008</v>
      </c>
      <c r="U65" t="str" cm="1">
        <f t="array" ref="U65">_xlfn.TEXTJOIN(",", TRUE, IF(A65:S65&lt;&gt;"", A65:S65, ""))</f>
        <v>insert into MENS_3000M_SC_SEMIS_2021 (PLACE,NAME,YEAR,TEAM,TIME,TIME_DETAIL,QUALIFIER,"HEAT(PL)",) values (15,'Christian HUBAKER','JR',Michigan','8:39.09',null,null,'2 (6)',;</v>
      </c>
    </row>
    <row r="66" spans="1:21" x14ac:dyDescent="0.3">
      <c r="A66" t="s">
        <v>5213</v>
      </c>
      <c r="B66" t="s">
        <v>0</v>
      </c>
      <c r="C66" t="s">
        <v>1</v>
      </c>
      <c r="D66" t="s">
        <v>2</v>
      </c>
      <c r="E66" t="s">
        <v>3</v>
      </c>
      <c r="F66" t="s">
        <v>4</v>
      </c>
      <c r="G66" t="s">
        <v>6</v>
      </c>
      <c r="H66" t="s">
        <v>4253</v>
      </c>
      <c r="I66" t="s">
        <v>3997</v>
      </c>
      <c r="J66" t="s">
        <v>1003</v>
      </c>
      <c r="K66" t="s">
        <v>15</v>
      </c>
      <c r="L66" s="1" t="s">
        <v>5257</v>
      </c>
      <c r="M66" t="s">
        <v>1004</v>
      </c>
      <c r="N66" t="s">
        <v>11</v>
      </c>
      <c r="O66" t="s">
        <v>11</v>
      </c>
      <c r="P66" t="s">
        <v>964</v>
      </c>
      <c r="Q66" t="s">
        <v>4008</v>
      </c>
      <c r="U66" t="str" cm="1">
        <f t="array" ref="U66">_xlfn.TEXTJOIN(",", TRUE, IF(A66:S66&lt;&gt;"", A66:S66, ""))</f>
        <v>insert into MENS_3000M_SC_SEMIS_2021 (PLACE,NAME,YEAR,TEAM,TIME,TIME_DETAIL,QUALIFIER,"HEAT(PL)",) values (16,'Aidan TOOKER','JR',Syracuse','8:40.42',null,null,'1 (10)',;</v>
      </c>
    </row>
    <row r="67" spans="1:21" x14ac:dyDescent="0.3">
      <c r="A67" t="s">
        <v>5213</v>
      </c>
      <c r="B67" t="s">
        <v>0</v>
      </c>
      <c r="C67" t="s">
        <v>1</v>
      </c>
      <c r="D67" t="s">
        <v>2</v>
      </c>
      <c r="E67" t="s">
        <v>3</v>
      </c>
      <c r="F67" t="s">
        <v>4</v>
      </c>
      <c r="G67" t="s">
        <v>6</v>
      </c>
      <c r="H67" t="s">
        <v>4253</v>
      </c>
      <c r="I67" t="s">
        <v>3998</v>
      </c>
      <c r="J67" t="s">
        <v>1005</v>
      </c>
      <c r="K67" t="s">
        <v>24</v>
      </c>
      <c r="L67" s="1" t="s">
        <v>5258</v>
      </c>
      <c r="M67" t="s">
        <v>1006</v>
      </c>
      <c r="N67" t="s">
        <v>11</v>
      </c>
      <c r="O67" t="s">
        <v>11</v>
      </c>
      <c r="P67" t="s">
        <v>969</v>
      </c>
      <c r="Q67" t="s">
        <v>4008</v>
      </c>
      <c r="U67" t="str" cm="1">
        <f t="array" ref="U67">_xlfn.TEXTJOIN(",", TRUE, IF(A67:S67&lt;&gt;"", A67:S67, ""))</f>
        <v>insert into MENS_3000M_SC_SEMIS_2021 (PLACE,NAME,YEAR,TEAM,TIME,TIME_DETAIL,QUALIFIER,"HEAT(PL)",) values (17,'David TOO','SR',Iowa State','8:42.70',null,null,'1 (11)',;</v>
      </c>
    </row>
    <row r="68" spans="1:21" x14ac:dyDescent="0.3">
      <c r="A68" t="s">
        <v>5213</v>
      </c>
      <c r="B68" t="s">
        <v>0</v>
      </c>
      <c r="C68" t="s">
        <v>1</v>
      </c>
      <c r="D68" t="s">
        <v>2</v>
      </c>
      <c r="E68" t="s">
        <v>3</v>
      </c>
      <c r="F68" t="s">
        <v>4</v>
      </c>
      <c r="G68" t="s">
        <v>6</v>
      </c>
      <c r="H68" t="s">
        <v>4253</v>
      </c>
      <c r="I68" t="s">
        <v>3999</v>
      </c>
      <c r="J68" t="s">
        <v>1007</v>
      </c>
      <c r="K68" t="s">
        <v>24</v>
      </c>
      <c r="L68" s="1" t="s">
        <v>5259</v>
      </c>
      <c r="M68" t="s">
        <v>1008</v>
      </c>
      <c r="N68" t="s">
        <v>11</v>
      </c>
      <c r="O68" t="s">
        <v>11</v>
      </c>
      <c r="P68" t="s">
        <v>930</v>
      </c>
      <c r="Q68" t="s">
        <v>4008</v>
      </c>
      <c r="U68" t="str" cm="1">
        <f t="array" ref="U68">_xlfn.TEXTJOIN(",", TRUE, IF(A68:S68&lt;&gt;"", A68:S68, ""))</f>
        <v>insert into MENS_3000M_SC_SEMIS_2021 (PLACE,NAME,YEAR,TEAM,TIME,TIME_DETAIL,QUALIFIER,"HEAT(PL)",) values (18,'Albert KOSGEI','SR',Louisville','8:43.04',null,null,'2 (7)',;</v>
      </c>
    </row>
    <row r="69" spans="1:21" x14ac:dyDescent="0.3">
      <c r="A69" t="s">
        <v>5213</v>
      </c>
      <c r="B69" t="s">
        <v>0</v>
      </c>
      <c r="C69" t="s">
        <v>1</v>
      </c>
      <c r="D69" t="s">
        <v>2</v>
      </c>
      <c r="E69" t="s">
        <v>3</v>
      </c>
      <c r="F69" t="s">
        <v>4</v>
      </c>
      <c r="G69" t="s">
        <v>6</v>
      </c>
      <c r="H69" t="s">
        <v>4253</v>
      </c>
      <c r="I69" t="s">
        <v>4000</v>
      </c>
      <c r="J69" t="s">
        <v>1009</v>
      </c>
      <c r="K69" t="s">
        <v>8</v>
      </c>
      <c r="L69" s="1" t="s">
        <v>5260</v>
      </c>
      <c r="M69" t="s">
        <v>1010</v>
      </c>
      <c r="N69" t="s">
        <v>11</v>
      </c>
      <c r="O69" t="s">
        <v>11</v>
      </c>
      <c r="P69" t="s">
        <v>972</v>
      </c>
      <c r="Q69" t="s">
        <v>4008</v>
      </c>
      <c r="U69" t="str" cm="1">
        <f t="array" ref="U69">_xlfn.TEXTJOIN(",", TRUE, IF(A69:S69&lt;&gt;"", A69:S69, ""))</f>
        <v>insert into MENS_3000M_SC_SEMIS_2021 (PLACE,NAME,YEAR,TEAM,TIME,TIME_DETAIL,QUALIFIER,"HEAT(PL)",) values (19,'Remi SCHYNS','SO',Butler','8:43.23',null,null,'2 (8)',;</v>
      </c>
    </row>
    <row r="70" spans="1:21" x14ac:dyDescent="0.3">
      <c r="A70" t="s">
        <v>5213</v>
      </c>
      <c r="B70" t="s">
        <v>0</v>
      </c>
      <c r="C70" t="s">
        <v>1</v>
      </c>
      <c r="D70" t="s">
        <v>2</v>
      </c>
      <c r="E70" t="s">
        <v>3</v>
      </c>
      <c r="F70" t="s">
        <v>4</v>
      </c>
      <c r="G70" t="s">
        <v>6</v>
      </c>
      <c r="H70" t="s">
        <v>4253</v>
      </c>
      <c r="I70" t="s">
        <v>4001</v>
      </c>
      <c r="J70" t="s">
        <v>1011</v>
      </c>
      <c r="K70" t="s">
        <v>15</v>
      </c>
      <c r="L70" s="1" t="s">
        <v>5261</v>
      </c>
      <c r="M70" t="s">
        <v>1012</v>
      </c>
      <c r="N70" t="s">
        <v>11</v>
      </c>
      <c r="O70" t="s">
        <v>11</v>
      </c>
      <c r="P70" t="s">
        <v>975</v>
      </c>
      <c r="Q70" t="s">
        <v>4008</v>
      </c>
      <c r="U70" t="str" cm="1">
        <f t="array" ref="U70">_xlfn.TEXTJOIN(",", TRUE, IF(A70:S70&lt;&gt;"", A70:S70, ""))</f>
        <v>insert into MENS_3000M_SC_SEMIS_2021 (PLACE,NAME,YEAR,TEAM,TIME,TIME_DETAIL,QUALIFIER,"HEAT(PL)",) values (20,'Zach LITOFF','JR',Santa Clara','8:44.66',null,null,'1 (12)',;</v>
      </c>
    </row>
    <row r="71" spans="1:21" x14ac:dyDescent="0.3">
      <c r="A71" t="s">
        <v>5213</v>
      </c>
      <c r="B71" t="s">
        <v>0</v>
      </c>
      <c r="C71" t="s">
        <v>1</v>
      </c>
      <c r="D71" t="s">
        <v>2</v>
      </c>
      <c r="E71" t="s">
        <v>3</v>
      </c>
      <c r="F71" t="s">
        <v>4</v>
      </c>
      <c r="G71" t="s">
        <v>6</v>
      </c>
      <c r="H71" t="s">
        <v>4253</v>
      </c>
      <c r="I71" t="s">
        <v>4002</v>
      </c>
      <c r="J71" t="s">
        <v>1013</v>
      </c>
      <c r="K71" t="s">
        <v>24</v>
      </c>
      <c r="L71" s="1" t="s">
        <v>5262</v>
      </c>
      <c r="M71" t="s">
        <v>1014</v>
      </c>
      <c r="N71" t="s">
        <v>11</v>
      </c>
      <c r="O71" t="s">
        <v>11</v>
      </c>
      <c r="P71" t="s">
        <v>977</v>
      </c>
      <c r="Q71" t="s">
        <v>4008</v>
      </c>
      <c r="U71" t="str" cm="1">
        <f t="array" ref="U71">_xlfn.TEXTJOIN(",", TRUE, IF(A71:S71&lt;&gt;"", A71:S71, ""))</f>
        <v>insert into MENS_3000M_SC_SEMIS_2021 (PLACE,NAME,YEAR,TEAM,TIME,TIME_DETAIL,QUALIFIER,"HEAT(PL)",) values (21,'Nathan MYLENEK','SR',Iowa','8:47.86',null,null,'2 (9)',;</v>
      </c>
    </row>
    <row r="72" spans="1:21" x14ac:dyDescent="0.3">
      <c r="A72" t="s">
        <v>5213</v>
      </c>
      <c r="B72" t="s">
        <v>0</v>
      </c>
      <c r="C72" t="s">
        <v>1</v>
      </c>
      <c r="D72" t="s">
        <v>2</v>
      </c>
      <c r="E72" t="s">
        <v>3</v>
      </c>
      <c r="F72" t="s">
        <v>4</v>
      </c>
      <c r="G72" t="s">
        <v>6</v>
      </c>
      <c r="H72" t="s">
        <v>4253</v>
      </c>
      <c r="I72" t="s">
        <v>4003</v>
      </c>
      <c r="J72" t="s">
        <v>484</v>
      </c>
      <c r="K72" t="s">
        <v>15</v>
      </c>
      <c r="L72" s="1" t="s">
        <v>5263</v>
      </c>
      <c r="M72" t="s">
        <v>1015</v>
      </c>
      <c r="N72" t="s">
        <v>11</v>
      </c>
      <c r="O72" t="s">
        <v>11</v>
      </c>
      <c r="P72" t="s">
        <v>1016</v>
      </c>
      <c r="Q72" t="s">
        <v>4008</v>
      </c>
      <c r="U72" t="str" cm="1">
        <f t="array" ref="U72">_xlfn.TEXTJOIN(",", TRUE, IF(A72:S72&lt;&gt;"", A72:S72, ""))</f>
        <v>insert into MENS_3000M_SC_SEMIS_2021 (PLACE,NAME,YEAR,TEAM,TIME,TIME_DETAIL,QUALIFIER,"HEAT(PL)",) values (22,'Alexander KORCZYNSKI','JR',Northeastern','8:54.75',null,null,'2 (10)',;</v>
      </c>
    </row>
    <row r="73" spans="1:21" x14ac:dyDescent="0.3">
      <c r="A73" t="s">
        <v>5213</v>
      </c>
      <c r="B73" t="s">
        <v>0</v>
      </c>
      <c r="C73" t="s">
        <v>1</v>
      </c>
      <c r="D73" t="s">
        <v>2</v>
      </c>
      <c r="E73" t="s">
        <v>3</v>
      </c>
      <c r="F73" t="s">
        <v>4</v>
      </c>
      <c r="G73" t="s">
        <v>6</v>
      </c>
      <c r="H73" t="s">
        <v>4253</v>
      </c>
      <c r="I73" t="s">
        <v>4004</v>
      </c>
      <c r="J73" t="s">
        <v>1018</v>
      </c>
      <c r="K73" t="s">
        <v>24</v>
      </c>
      <c r="L73" s="1" t="s">
        <v>5242</v>
      </c>
      <c r="M73" t="s">
        <v>1019</v>
      </c>
      <c r="N73" t="s">
        <v>11</v>
      </c>
      <c r="O73" t="s">
        <v>11</v>
      </c>
      <c r="P73" t="s">
        <v>1020</v>
      </c>
      <c r="Q73" t="s">
        <v>4008</v>
      </c>
      <c r="U73" t="str" cm="1">
        <f t="array" ref="U73">_xlfn.TEXTJOIN(",", TRUE, IF(A73:S73&lt;&gt;"", A73:S73, ""))</f>
        <v>insert into MENS_3000M_SC_SEMIS_2021 (PLACE,NAME,YEAR,TEAM,TIME,TIME_DETAIL,QUALIFIER,"HEAT(PL)",) values (23,'Clayson SHUMWAY','SR',BYU','9:11.34',null,null,'2 (11)',;</v>
      </c>
    </row>
    <row r="74" spans="1:21" x14ac:dyDescent="0.3">
      <c r="A74" t="s">
        <v>5213</v>
      </c>
      <c r="B74" t="s">
        <v>0</v>
      </c>
      <c r="C74" t="s">
        <v>1</v>
      </c>
      <c r="D74" t="s">
        <v>2</v>
      </c>
      <c r="E74" t="s">
        <v>3</v>
      </c>
      <c r="F74" t="s">
        <v>4</v>
      </c>
      <c r="G74" t="s">
        <v>6</v>
      </c>
      <c r="H74" t="s">
        <v>4253</v>
      </c>
      <c r="I74" t="s">
        <v>4005</v>
      </c>
      <c r="J74" t="s">
        <v>1021</v>
      </c>
      <c r="K74" t="s">
        <v>15</v>
      </c>
      <c r="L74" s="1" t="s">
        <v>5246</v>
      </c>
      <c r="M74" t="s">
        <v>268</v>
      </c>
      <c r="N74" t="s">
        <v>11</v>
      </c>
      <c r="O74" t="s">
        <v>11</v>
      </c>
      <c r="P74" t="s">
        <v>934</v>
      </c>
      <c r="Q74" t="s">
        <v>4008</v>
      </c>
      <c r="U74" t="str" cm="1">
        <f t="array" ref="U74">_xlfn.TEXTJOIN(",", TRUE, IF(A74:S74&lt;&gt;"", A74:S74, ""))</f>
        <v>insert into MENS_3000M_SC_SEMIS_2021 (PLACE,NAME,YEAR,TEAM,TIME,TIME_DETAIL,QUALIFIER,"HEAT(PL)",) values (null,'Joost PLAETINCK','JR',Michigan','DNF',null,null,'2',;</v>
      </c>
    </row>
    <row r="75" spans="1:21" x14ac:dyDescent="0.3">
      <c r="U75" t="str" cm="1">
        <f t="array" ref="U75">_xlfn.TEXTJOIN(",", TRUE, IF(A75:S75&lt;&gt;"", A75:S75, ""))</f>
        <v/>
      </c>
    </row>
    <row r="76" spans="1:21" x14ac:dyDescent="0.3">
      <c r="A76" t="s">
        <v>5214</v>
      </c>
      <c r="B76" t="s">
        <v>0</v>
      </c>
      <c r="C76" t="s">
        <v>1</v>
      </c>
      <c r="D76" t="s">
        <v>2</v>
      </c>
      <c r="E76" t="s">
        <v>3</v>
      </c>
      <c r="F76" t="s">
        <v>4</v>
      </c>
      <c r="G76" t="s">
        <v>5</v>
      </c>
      <c r="H76" t="s">
        <v>6</v>
      </c>
      <c r="I76" t="s">
        <v>4253</v>
      </c>
      <c r="J76" t="s">
        <v>835</v>
      </c>
      <c r="K76" t="s">
        <v>1022</v>
      </c>
      <c r="L76" t="s">
        <v>34</v>
      </c>
      <c r="M76" s="1" t="s">
        <v>5264</v>
      </c>
      <c r="N76" t="s">
        <v>1023</v>
      </c>
      <c r="O76" t="s">
        <v>11</v>
      </c>
      <c r="P76" t="s">
        <v>840</v>
      </c>
      <c r="Q76" t="s">
        <v>12</v>
      </c>
      <c r="R76" t="s">
        <v>837</v>
      </c>
      <c r="S76" t="s">
        <v>1024</v>
      </c>
      <c r="U76" t="str" cm="1">
        <f t="array" ref="U76">_xlfn.TEXTJOIN(",", TRUE, IF(A76:S76&lt;&gt;"", A76:S76, ""))</f>
        <v>insert into MENS_110H_SEMIS_2021 (PLACE,NAME,YEAR,TEAM,TIME,TIME_DETAIL,REACTION_TIME,QUALIFIER,"HEAT(PL)",WIND) values (1,'Phillip LEMONIOUS','FR',Arkansas','13.43',null,'0.139','Q','1 (1)','0.2');</v>
      </c>
    </row>
    <row r="77" spans="1:21" x14ac:dyDescent="0.3">
      <c r="A77" t="s">
        <v>5214</v>
      </c>
      <c r="B77" t="s">
        <v>0</v>
      </c>
      <c r="C77" t="s">
        <v>1</v>
      </c>
      <c r="D77" t="s">
        <v>2</v>
      </c>
      <c r="E77" t="s">
        <v>3</v>
      </c>
      <c r="F77" t="s">
        <v>4</v>
      </c>
      <c r="G77" t="s">
        <v>5</v>
      </c>
      <c r="H77" t="s">
        <v>6</v>
      </c>
      <c r="I77" t="s">
        <v>4253</v>
      </c>
      <c r="J77" t="s">
        <v>838</v>
      </c>
      <c r="K77" t="s">
        <v>1025</v>
      </c>
      <c r="L77" t="s">
        <v>15</v>
      </c>
      <c r="M77" s="1" t="s">
        <v>5265</v>
      </c>
      <c r="N77" t="s">
        <v>1026</v>
      </c>
      <c r="O77" t="s">
        <v>11</v>
      </c>
      <c r="P77" t="s">
        <v>902</v>
      </c>
      <c r="Q77" t="s">
        <v>12</v>
      </c>
      <c r="R77" t="s">
        <v>841</v>
      </c>
      <c r="S77" t="s">
        <v>1024</v>
      </c>
      <c r="U77" t="str" cm="1">
        <f t="array" ref="U77">_xlfn.TEXTJOIN(",", TRUE, IF(A77:S77&lt;&gt;"", A77:S77, ""))</f>
        <v>insert into MENS_110H_SEMIS_2021 (PLACE,NAME,YEAR,TEAM,TIME,TIME_DETAIL,REACTION_TIME,QUALIFIER,"HEAT(PL)",WIND) values (2,'Damion THOMAS','JR',LSU','13.47',null,'0.168','Q','3 (1)','0.2');</v>
      </c>
    </row>
    <row r="78" spans="1:21" x14ac:dyDescent="0.3">
      <c r="A78" t="s">
        <v>5214</v>
      </c>
      <c r="B78" t="s">
        <v>0</v>
      </c>
      <c r="C78" t="s">
        <v>1</v>
      </c>
      <c r="D78" t="s">
        <v>2</v>
      </c>
      <c r="E78" t="s">
        <v>3</v>
      </c>
      <c r="F78" t="s">
        <v>4</v>
      </c>
      <c r="G78" t="s">
        <v>5</v>
      </c>
      <c r="H78" t="s">
        <v>6</v>
      </c>
      <c r="I78" t="s">
        <v>4253</v>
      </c>
      <c r="J78" t="s">
        <v>842</v>
      </c>
      <c r="K78" t="s">
        <v>1027</v>
      </c>
      <c r="L78" t="s">
        <v>24</v>
      </c>
      <c r="M78" s="1" t="s">
        <v>5262</v>
      </c>
      <c r="N78" t="s">
        <v>287</v>
      </c>
      <c r="O78" t="s">
        <v>11</v>
      </c>
      <c r="P78" t="s">
        <v>856</v>
      </c>
      <c r="Q78" t="s">
        <v>12</v>
      </c>
      <c r="R78" t="s">
        <v>854</v>
      </c>
      <c r="S78" t="s">
        <v>1028</v>
      </c>
      <c r="U78" t="str" cm="1">
        <f t="array" ref="U78">_xlfn.TEXTJOIN(",", TRUE, IF(A78:S78&lt;&gt;"", A78:S78, ""))</f>
        <v>insert into MENS_110H_SEMIS_2021 (PLACE,NAME,YEAR,TEAM,TIME,TIME_DETAIL,REACTION_TIME,QUALIFIER,"HEAT(PL)",WIND) values (3,'Jaylan MCCONICO','SR',Iowa','13.51',null,'0.220','Q','2 (1)','0.3');</v>
      </c>
    </row>
    <row r="79" spans="1:21" x14ac:dyDescent="0.3">
      <c r="A79" t="s">
        <v>5214</v>
      </c>
      <c r="B79" t="s">
        <v>0</v>
      </c>
      <c r="C79" t="s">
        <v>1</v>
      </c>
      <c r="D79" t="s">
        <v>2</v>
      </c>
      <c r="E79" t="s">
        <v>3</v>
      </c>
      <c r="F79" t="s">
        <v>4</v>
      </c>
      <c r="G79" t="s">
        <v>5</v>
      </c>
      <c r="H79" t="s">
        <v>6</v>
      </c>
      <c r="I79" t="s">
        <v>4253</v>
      </c>
      <c r="J79" t="s">
        <v>846</v>
      </c>
      <c r="K79" t="s">
        <v>1029</v>
      </c>
      <c r="L79" t="s">
        <v>34</v>
      </c>
      <c r="M79" s="1" t="s">
        <v>5266</v>
      </c>
      <c r="N79" t="s">
        <v>1030</v>
      </c>
      <c r="O79" t="s">
        <v>11</v>
      </c>
      <c r="P79" t="s">
        <v>917</v>
      </c>
      <c r="Q79" t="s">
        <v>12</v>
      </c>
      <c r="R79" t="s">
        <v>848</v>
      </c>
      <c r="S79" t="s">
        <v>1024</v>
      </c>
      <c r="U79" t="str" cm="1">
        <f t="array" ref="U79">_xlfn.TEXTJOIN(",", TRUE, IF(A79:S79&lt;&gt;"", A79:S79, ""))</f>
        <v>insert into MENS_110H_SEMIS_2021 (PLACE,NAME,YEAR,TEAM,TIME,TIME_DETAIL,REACTION_TIME,QUALIFIER,"HEAT(PL)",WIND) values (4,'Jamar MARSHALL JR.','FR',Arizona State','13.57',null,'0.196','Q','3 (2)','0.2');</v>
      </c>
    </row>
    <row r="80" spans="1:21" x14ac:dyDescent="0.3">
      <c r="A80" t="s">
        <v>5214</v>
      </c>
      <c r="B80" t="s">
        <v>0</v>
      </c>
      <c r="C80" t="s">
        <v>1</v>
      </c>
      <c r="D80" t="s">
        <v>2</v>
      </c>
      <c r="E80" t="s">
        <v>3</v>
      </c>
      <c r="F80" t="s">
        <v>4</v>
      </c>
      <c r="G80" t="s">
        <v>5</v>
      </c>
      <c r="H80" t="s">
        <v>6</v>
      </c>
      <c r="I80" t="s">
        <v>4253</v>
      </c>
      <c r="J80" t="s">
        <v>849</v>
      </c>
      <c r="K80" t="s">
        <v>288</v>
      </c>
      <c r="L80" t="s">
        <v>15</v>
      </c>
      <c r="M80" s="1" t="s">
        <v>5267</v>
      </c>
      <c r="N80" t="s">
        <v>1031</v>
      </c>
      <c r="O80" t="s">
        <v>11</v>
      </c>
      <c r="P80" t="s">
        <v>861</v>
      </c>
      <c r="Q80" t="s">
        <v>12</v>
      </c>
      <c r="R80" t="s">
        <v>866</v>
      </c>
      <c r="S80" t="s">
        <v>1028</v>
      </c>
      <c r="U80" t="str" cm="1">
        <f t="array" ref="U80">_xlfn.TEXTJOIN(",", TRUE, IF(A80:S80&lt;&gt;"", A80:S80, ""))</f>
        <v>insert into MENS_110H_SEMIS_2021 (PLACE,NAME,YEAR,TEAM,TIME,TIME_DETAIL,REACTION_TIME,QUALIFIER,"HEAT(PL)",WIND) values (5,'Giano ROBERTS','JR',Clemson','13.59',null,'0.233','Q','2 (2)','0.3');</v>
      </c>
    </row>
    <row r="81" spans="1:21" x14ac:dyDescent="0.3">
      <c r="A81" t="s">
        <v>5214</v>
      </c>
      <c r="B81" t="s">
        <v>0</v>
      </c>
      <c r="C81" t="s">
        <v>1</v>
      </c>
      <c r="D81" t="s">
        <v>2</v>
      </c>
      <c r="E81" t="s">
        <v>3</v>
      </c>
      <c r="F81" t="s">
        <v>4</v>
      </c>
      <c r="G81" t="s">
        <v>5</v>
      </c>
      <c r="H81" t="s">
        <v>6</v>
      </c>
      <c r="I81" t="s">
        <v>4253</v>
      </c>
      <c r="J81" t="s">
        <v>852</v>
      </c>
      <c r="K81" t="s">
        <v>1032</v>
      </c>
      <c r="L81" t="s">
        <v>24</v>
      </c>
      <c r="M81" s="1" t="s">
        <v>5233</v>
      </c>
      <c r="N81" t="s">
        <v>1033</v>
      </c>
      <c r="O81" t="s">
        <v>11</v>
      </c>
      <c r="P81" t="s">
        <v>840</v>
      </c>
      <c r="Q81" t="s">
        <v>31</v>
      </c>
      <c r="R81" t="s">
        <v>874</v>
      </c>
      <c r="S81" t="s">
        <v>1028</v>
      </c>
      <c r="U81" t="str" cm="1">
        <f t="array" ref="U81">_xlfn.TEXTJOIN(",", TRUE, IF(A81:S81&lt;&gt;"", A81:S81, ""))</f>
        <v>insert into MENS_110H_SEMIS_2021 (PLACE,NAME,YEAR,TEAM,TIME,TIME_DETAIL,REACTION_TIME,QUALIFIER,"HEAT(PL)",WIND) values (6,'Robert DUNNING','SR',Alabama','13.60',null,'0.139','q','2 (3)','0.3');</v>
      </c>
    </row>
    <row r="82" spans="1:21" x14ac:dyDescent="0.3">
      <c r="A82" t="s">
        <v>5214</v>
      </c>
      <c r="B82" t="s">
        <v>0</v>
      </c>
      <c r="C82" t="s">
        <v>1</v>
      </c>
      <c r="D82" t="s">
        <v>2</v>
      </c>
      <c r="E82" t="s">
        <v>3</v>
      </c>
      <c r="F82" t="s">
        <v>4</v>
      </c>
      <c r="G82" t="s">
        <v>5</v>
      </c>
      <c r="H82" t="s">
        <v>6</v>
      </c>
      <c r="I82" t="s">
        <v>4253</v>
      </c>
      <c r="J82" t="s">
        <v>855</v>
      </c>
      <c r="K82" t="s">
        <v>282</v>
      </c>
      <c r="L82" t="s">
        <v>15</v>
      </c>
      <c r="M82" s="1" t="s">
        <v>5268</v>
      </c>
      <c r="N82" s="1" t="s">
        <v>5324</v>
      </c>
      <c r="O82" t="s">
        <v>1034</v>
      </c>
      <c r="P82" t="s">
        <v>902</v>
      </c>
      <c r="Q82" t="s">
        <v>31</v>
      </c>
      <c r="R82" t="s">
        <v>878</v>
      </c>
      <c r="S82" t="s">
        <v>1028</v>
      </c>
      <c r="U82" t="str" cm="1">
        <f t="array" ref="U82">_xlfn.TEXTJOIN(",", TRUE, IF(A82:S82&lt;&gt;"", A82:S82, ""))</f>
        <v>insert into MENS_110H_SEMIS_2021 (PLACE,NAME,YEAR,TEAM,TIME,TIME_DETAIL,REACTION_TIME,QUALIFIER,"HEAT(PL)",WIND) values (7,'Omotade OJORA','JR',USC',13.61','13.603','0.168','q','2 (4)','0.3');</v>
      </c>
    </row>
    <row r="83" spans="1:21" x14ac:dyDescent="0.3">
      <c r="A83" t="s">
        <v>5214</v>
      </c>
      <c r="B83" t="s">
        <v>0</v>
      </c>
      <c r="C83" t="s">
        <v>1</v>
      </c>
      <c r="D83" t="s">
        <v>2</v>
      </c>
      <c r="E83" t="s">
        <v>3</v>
      </c>
      <c r="F83" t="s">
        <v>4</v>
      </c>
      <c r="G83" t="s">
        <v>5</v>
      </c>
      <c r="H83" t="s">
        <v>6</v>
      </c>
      <c r="I83" t="s">
        <v>4253</v>
      </c>
      <c r="J83" t="s">
        <v>858</v>
      </c>
      <c r="K83" t="s">
        <v>1035</v>
      </c>
      <c r="L83" t="s">
        <v>15</v>
      </c>
      <c r="M83" s="1" t="s">
        <v>5262</v>
      </c>
      <c r="N83" s="1" t="s">
        <v>5324</v>
      </c>
      <c r="O83" t="s">
        <v>1036</v>
      </c>
      <c r="P83" t="s">
        <v>897</v>
      </c>
      <c r="Q83" t="s">
        <v>12</v>
      </c>
      <c r="R83" t="s">
        <v>845</v>
      </c>
      <c r="S83" t="s">
        <v>1024</v>
      </c>
      <c r="U83" t="str" cm="1">
        <f t="array" ref="U83">_xlfn.TEXTJOIN(",", TRUE, IF(A83:S83&lt;&gt;"", A83:S83, ""))</f>
        <v>insert into MENS_110H_SEMIS_2021 (PLACE,NAME,YEAR,TEAM,TIME,TIME_DETAIL,REACTION_TIME,QUALIFIER,"HEAT(PL)",WIND) values (8,'Jamal BRITT','JR',Iowa',13.61','13.606','0.153','Q','1 (2)','0.2');</v>
      </c>
    </row>
    <row r="84" spans="1:21" x14ac:dyDescent="0.3">
      <c r="A84" t="s">
        <v>5214</v>
      </c>
      <c r="B84" t="s">
        <v>0</v>
      </c>
      <c r="C84" t="s">
        <v>1</v>
      </c>
      <c r="D84" t="s">
        <v>2</v>
      </c>
      <c r="E84" t="s">
        <v>3</v>
      </c>
      <c r="F84" t="s">
        <v>4</v>
      </c>
      <c r="G84" t="s">
        <v>5</v>
      </c>
      <c r="H84" t="s">
        <v>6</v>
      </c>
      <c r="I84" t="s">
        <v>4253</v>
      </c>
      <c r="J84" t="s">
        <v>863</v>
      </c>
      <c r="K84" t="s">
        <v>1037</v>
      </c>
      <c r="L84" t="s">
        <v>8</v>
      </c>
      <c r="M84" s="1" t="s">
        <v>5269</v>
      </c>
      <c r="N84" t="s">
        <v>302</v>
      </c>
      <c r="O84" t="s">
        <v>11</v>
      </c>
      <c r="P84" t="s">
        <v>856</v>
      </c>
      <c r="Q84" t="s">
        <v>31</v>
      </c>
      <c r="R84" t="s">
        <v>857</v>
      </c>
      <c r="S84" t="s">
        <v>1024</v>
      </c>
      <c r="U84" t="str" cm="1">
        <f t="array" ref="U84">_xlfn.TEXTJOIN(",", TRUE, IF(A84:S84&lt;&gt;"", A84:S84, ""))</f>
        <v>insert into MENS_110H_SEMIS_2021 (PLACE,NAME,YEAR,TEAM,TIME,TIME_DETAIL,REACTION_TIME,QUALIFIER,"HEAT(PL)",WIND) values (9,'Tai BROWN','SO',Kentucky','13.68',null,'0.220','q','3 (3)','0.2');</v>
      </c>
    </row>
    <row r="85" spans="1:21" x14ac:dyDescent="0.3">
      <c r="A85" t="s">
        <v>5214</v>
      </c>
      <c r="B85" t="s">
        <v>0</v>
      </c>
      <c r="C85" t="s">
        <v>1</v>
      </c>
      <c r="D85" t="s">
        <v>2</v>
      </c>
      <c r="E85" t="s">
        <v>3</v>
      </c>
      <c r="F85" t="s">
        <v>4</v>
      </c>
      <c r="G85" t="s">
        <v>5</v>
      </c>
      <c r="H85" t="s">
        <v>6</v>
      </c>
      <c r="I85" t="s">
        <v>4253</v>
      </c>
      <c r="J85" t="s">
        <v>867</v>
      </c>
      <c r="K85" t="s">
        <v>1038</v>
      </c>
      <c r="L85" t="s">
        <v>24</v>
      </c>
      <c r="M85" s="1" t="s">
        <v>5247</v>
      </c>
      <c r="N85" t="s">
        <v>672</v>
      </c>
      <c r="O85" t="s">
        <v>11</v>
      </c>
      <c r="P85" t="s">
        <v>861</v>
      </c>
      <c r="Q85" t="s">
        <v>11</v>
      </c>
      <c r="R85" t="s">
        <v>862</v>
      </c>
      <c r="S85" t="s">
        <v>1024</v>
      </c>
      <c r="U85" t="str" cm="1">
        <f t="array" ref="U85">_xlfn.TEXTJOIN(",", TRUE, IF(A85:S85&lt;&gt;"", A85:S85, ""))</f>
        <v>insert into MENS_110H_SEMIS_2021 (PLACE,NAME,YEAR,TEAM,TIME,TIME_DETAIL,REACTION_TIME,QUALIFIER,"HEAT(PL)",WIND) values (10,'Luke SIEDHOFF','SR',Nebraska','13.73',null,'0.233',null,'3 (4)','0.2');</v>
      </c>
    </row>
    <row r="86" spans="1:21" x14ac:dyDescent="0.3">
      <c r="A86" t="s">
        <v>5214</v>
      </c>
      <c r="B86" t="s">
        <v>0</v>
      </c>
      <c r="C86" t="s">
        <v>1</v>
      </c>
      <c r="D86" t="s">
        <v>2</v>
      </c>
      <c r="E86" t="s">
        <v>3</v>
      </c>
      <c r="F86" t="s">
        <v>4</v>
      </c>
      <c r="G86" t="s">
        <v>5</v>
      </c>
      <c r="H86" t="s">
        <v>6</v>
      </c>
      <c r="I86" t="s">
        <v>4253</v>
      </c>
      <c r="J86" t="s">
        <v>871</v>
      </c>
      <c r="K86" t="s">
        <v>1039</v>
      </c>
      <c r="L86" t="s">
        <v>24</v>
      </c>
      <c r="M86" s="1" t="s">
        <v>5247</v>
      </c>
      <c r="N86" s="1" t="s">
        <v>5325</v>
      </c>
      <c r="O86" t="s">
        <v>1040</v>
      </c>
      <c r="P86" t="s">
        <v>917</v>
      </c>
      <c r="Q86" t="s">
        <v>11</v>
      </c>
      <c r="R86" t="s">
        <v>851</v>
      </c>
      <c r="S86" t="s">
        <v>1024</v>
      </c>
      <c r="U86" t="str" cm="1">
        <f t="array" ref="U86">_xlfn.TEXTJOIN(",", TRUE, IF(A86:S86&lt;&gt;"", A86:S86, ""))</f>
        <v>insert into MENS_110H_SEMIS_2021 (PLACE,NAME,YEAR,TEAM,TIME,TIME_DETAIL,REACTION_TIME,QUALIFIER,"HEAT(PL)",WIND) values (11,'Joseph DANIELS','SR',Nebraska',13.75','13.742','0.196',null,'1 (3)','0.2');</v>
      </c>
    </row>
    <row r="87" spans="1:21" x14ac:dyDescent="0.3">
      <c r="A87" t="s">
        <v>5214</v>
      </c>
      <c r="B87" t="s">
        <v>0</v>
      </c>
      <c r="C87" t="s">
        <v>1</v>
      </c>
      <c r="D87" t="s">
        <v>2</v>
      </c>
      <c r="E87" t="s">
        <v>3</v>
      </c>
      <c r="F87" t="s">
        <v>4</v>
      </c>
      <c r="G87" t="s">
        <v>5</v>
      </c>
      <c r="H87" t="s">
        <v>6</v>
      </c>
      <c r="I87" t="s">
        <v>4253</v>
      </c>
      <c r="J87" t="s">
        <v>875</v>
      </c>
      <c r="K87" t="s">
        <v>375</v>
      </c>
      <c r="L87" t="s">
        <v>15</v>
      </c>
      <c r="M87" s="1" t="s">
        <v>5270</v>
      </c>
      <c r="N87" s="1" t="s">
        <v>5325</v>
      </c>
      <c r="O87" t="s">
        <v>1041</v>
      </c>
      <c r="P87" t="s">
        <v>847</v>
      </c>
      <c r="Q87" t="s">
        <v>11</v>
      </c>
      <c r="R87" t="s">
        <v>870</v>
      </c>
      <c r="S87" t="s">
        <v>1024</v>
      </c>
      <c r="U87" t="str" cm="1">
        <f t="array" ref="U87">_xlfn.TEXTJOIN(",", TRUE, IF(A87:S87&lt;&gt;"", A87:S87, ""))</f>
        <v>insert into MENS_110H_SEMIS_2021 (PLACE,NAME,YEAR,TEAM,TIME,TIME_DETAIL,REACTION_TIME,QUALIFIER,"HEAT(PL)",WIND) values (12,'Cory POOLE','JR',N. Carolina A&amp;T',13.75','13.748','0.171',null,'1 (4)','0.2');</v>
      </c>
    </row>
    <row r="88" spans="1:21" x14ac:dyDescent="0.3">
      <c r="A88" t="s">
        <v>5214</v>
      </c>
      <c r="B88" t="s">
        <v>0</v>
      </c>
      <c r="C88" t="s">
        <v>1</v>
      </c>
      <c r="D88" t="s">
        <v>2</v>
      </c>
      <c r="E88" t="s">
        <v>3</v>
      </c>
      <c r="F88" t="s">
        <v>4</v>
      </c>
      <c r="G88" t="s">
        <v>5</v>
      </c>
      <c r="H88" t="s">
        <v>6</v>
      </c>
      <c r="I88" t="s">
        <v>4253</v>
      </c>
      <c r="J88" t="s">
        <v>879</v>
      </c>
      <c r="K88" t="s">
        <v>272</v>
      </c>
      <c r="L88" t="s">
        <v>8</v>
      </c>
      <c r="M88" s="1" t="s">
        <v>5265</v>
      </c>
      <c r="N88" t="s">
        <v>317</v>
      </c>
      <c r="O88" t="s">
        <v>11</v>
      </c>
      <c r="P88" t="s">
        <v>847</v>
      </c>
      <c r="Q88" t="s">
        <v>11</v>
      </c>
      <c r="R88" t="s">
        <v>898</v>
      </c>
      <c r="S88" t="s">
        <v>1024</v>
      </c>
      <c r="U88" t="str" cm="1">
        <f t="array" ref="U88">_xlfn.TEXTJOIN(",", TRUE, IF(A88:S88&lt;&gt;"", A88:S88, ""))</f>
        <v>insert into MENS_110H_SEMIS_2021 (PLACE,NAME,YEAR,TEAM,TIME,TIME_DETAIL,REACTION_TIME,QUALIFIER,"HEAT(PL)",WIND) values (13,'Eric EDWARDS JR.','SO',LSU','13.77',null,'0.171',null,'3 (5)','0.2');</v>
      </c>
    </row>
    <row r="89" spans="1:21" x14ac:dyDescent="0.3">
      <c r="A89" t="s">
        <v>5214</v>
      </c>
      <c r="B89" t="s">
        <v>0</v>
      </c>
      <c r="C89" t="s">
        <v>1</v>
      </c>
      <c r="D89" t="s">
        <v>2</v>
      </c>
      <c r="E89" t="s">
        <v>3</v>
      </c>
      <c r="F89" t="s">
        <v>4</v>
      </c>
      <c r="G89" t="s">
        <v>5</v>
      </c>
      <c r="H89" t="s">
        <v>6</v>
      </c>
      <c r="I89" t="s">
        <v>4253</v>
      </c>
      <c r="J89" t="s">
        <v>882</v>
      </c>
      <c r="K89" t="s">
        <v>1042</v>
      </c>
      <c r="L89" t="s">
        <v>24</v>
      </c>
      <c r="M89" s="1" t="s">
        <v>5239</v>
      </c>
      <c r="N89" t="s">
        <v>1043</v>
      </c>
      <c r="O89" t="s">
        <v>11</v>
      </c>
      <c r="P89" t="s">
        <v>936</v>
      </c>
      <c r="Q89" t="s">
        <v>11</v>
      </c>
      <c r="R89" t="s">
        <v>903</v>
      </c>
      <c r="S89" t="s">
        <v>1024</v>
      </c>
      <c r="U89" t="str" cm="1">
        <f t="array" ref="U89">_xlfn.TEXTJOIN(",", TRUE, IF(A89:S89&lt;&gt;"", A89:S89, ""))</f>
        <v>insert into MENS_110H_SEMIS_2021 (PLACE,NAME,YEAR,TEAM,TIME,TIME_DETAIL,REACTION_TIME,QUALIFIER,"HEAT(PL)",WIND) values (14,'Sam BRIXEY','SR',Washington St.','13.82',null,'0.152',null,'3 (6)','0.2');</v>
      </c>
    </row>
    <row r="90" spans="1:21" x14ac:dyDescent="0.3">
      <c r="A90" t="s">
        <v>5214</v>
      </c>
      <c r="B90" t="s">
        <v>0</v>
      </c>
      <c r="C90" t="s">
        <v>1</v>
      </c>
      <c r="D90" t="s">
        <v>2</v>
      </c>
      <c r="E90" t="s">
        <v>3</v>
      </c>
      <c r="F90" t="s">
        <v>4</v>
      </c>
      <c r="G90" t="s">
        <v>5</v>
      </c>
      <c r="H90" t="s">
        <v>6</v>
      </c>
      <c r="I90" t="s">
        <v>4253</v>
      </c>
      <c r="J90" t="s">
        <v>886</v>
      </c>
      <c r="K90" t="s">
        <v>1044</v>
      </c>
      <c r="L90" t="s">
        <v>1045</v>
      </c>
      <c r="M90" t="s">
        <v>588</v>
      </c>
      <c r="N90" t="s">
        <v>1046</v>
      </c>
      <c r="O90" t="s">
        <v>11</v>
      </c>
      <c r="P90" t="s">
        <v>902</v>
      </c>
      <c r="Q90" t="s">
        <v>11</v>
      </c>
      <c r="R90" t="s">
        <v>881</v>
      </c>
      <c r="S90" t="s">
        <v>1024</v>
      </c>
      <c r="U90" t="str" cm="1">
        <f t="array" ref="U90">_xlfn.TEXTJOIN(",", TRUE, IF(A90:S90&lt;&gt;"", A90:S90, ""))</f>
        <v>insert into MENS_110H_SEMIS_2021 (PLACE,NAME,YEAR,TEAM,TIME,TIME_DETAIL,REACTION_TIME,QUALIFIER,"HEAT(PL)",WIND) values (15,'Carl ELLIOTT III','nsas','Arkansas','13.84',null,'0.168',null,'1 (5)','0.2');</v>
      </c>
    </row>
    <row r="91" spans="1:21" x14ac:dyDescent="0.3">
      <c r="A91" t="s">
        <v>5214</v>
      </c>
      <c r="B91" t="s">
        <v>0</v>
      </c>
      <c r="C91" t="s">
        <v>1</v>
      </c>
      <c r="D91" t="s">
        <v>2</v>
      </c>
      <c r="E91" t="s">
        <v>3</v>
      </c>
      <c r="F91" t="s">
        <v>4</v>
      </c>
      <c r="G91" t="s">
        <v>5</v>
      </c>
      <c r="H91" t="s">
        <v>6</v>
      </c>
      <c r="I91" t="s">
        <v>4253</v>
      </c>
      <c r="J91" t="s">
        <v>893</v>
      </c>
      <c r="K91" t="s">
        <v>1047</v>
      </c>
      <c r="L91" t="s">
        <v>8</v>
      </c>
      <c r="M91" s="1" t="s">
        <v>5271</v>
      </c>
      <c r="N91" t="s">
        <v>1048</v>
      </c>
      <c r="O91" t="s">
        <v>11</v>
      </c>
      <c r="P91" t="s">
        <v>897</v>
      </c>
      <c r="Q91" t="s">
        <v>11</v>
      </c>
      <c r="R91" t="s">
        <v>918</v>
      </c>
      <c r="S91" t="s">
        <v>1024</v>
      </c>
      <c r="U91" t="str" cm="1">
        <f t="array" ref="U91">_xlfn.TEXTJOIN(",", TRUE, IF(A91:S91&lt;&gt;"", A91:S91, ""))</f>
        <v>insert into MENS_110H_SEMIS_2021 (PLACE,NAME,YEAR,TEAM,TIME,TIME_DETAIL,REACTION_TIME,QUALIFIER,"HEAT(PL)",WIND) values (16,'Antonio NORMAN','SO',Wichita State','13.88',null,'0.153',null,'3 (7)','0.2');</v>
      </c>
    </row>
    <row r="92" spans="1:21" x14ac:dyDescent="0.3">
      <c r="A92" t="s">
        <v>5214</v>
      </c>
      <c r="B92" t="s">
        <v>0</v>
      </c>
      <c r="C92" t="s">
        <v>1</v>
      </c>
      <c r="D92" t="s">
        <v>2</v>
      </c>
      <c r="E92" t="s">
        <v>3</v>
      </c>
      <c r="F92" t="s">
        <v>4</v>
      </c>
      <c r="G92" t="s">
        <v>5</v>
      </c>
      <c r="H92" t="s">
        <v>6</v>
      </c>
      <c r="I92" t="s">
        <v>4253</v>
      </c>
      <c r="J92" t="s">
        <v>899</v>
      </c>
      <c r="K92" t="s">
        <v>285</v>
      </c>
      <c r="L92" t="s">
        <v>15</v>
      </c>
      <c r="M92" s="1" t="s">
        <v>5267</v>
      </c>
      <c r="N92" t="s">
        <v>1049</v>
      </c>
      <c r="O92" t="s">
        <v>11</v>
      </c>
      <c r="P92" t="s">
        <v>861</v>
      </c>
      <c r="Q92" t="s">
        <v>11</v>
      </c>
      <c r="R92" t="s">
        <v>892</v>
      </c>
      <c r="S92" t="s">
        <v>1024</v>
      </c>
      <c r="U92" t="str" cm="1">
        <f t="array" ref="U92">_xlfn.TEXTJOIN(",", TRUE, IF(A92:S92&lt;&gt;"", A92:S92, ""))</f>
        <v>insert into MENS_110H_SEMIS_2021 (PLACE,NAME,YEAR,TEAM,TIME,TIME_DETAIL,REACTION_TIME,QUALIFIER,"HEAT(PL)",WIND) values (17,'Lafranz CAMPBELL','JR',Clemson','13.90',null,'0.233',null,'1 (6)','0.2');</v>
      </c>
    </row>
    <row r="93" spans="1:21" x14ac:dyDescent="0.3">
      <c r="A93" t="s">
        <v>5214</v>
      </c>
      <c r="B93" t="s">
        <v>0</v>
      </c>
      <c r="C93" t="s">
        <v>1</v>
      </c>
      <c r="D93" t="s">
        <v>2</v>
      </c>
      <c r="E93" t="s">
        <v>3</v>
      </c>
      <c r="F93" t="s">
        <v>4</v>
      </c>
      <c r="G93" t="s">
        <v>5</v>
      </c>
      <c r="H93" t="s">
        <v>6</v>
      </c>
      <c r="I93" t="s">
        <v>4253</v>
      </c>
      <c r="J93" t="s">
        <v>904</v>
      </c>
      <c r="K93" t="s">
        <v>301</v>
      </c>
      <c r="L93" t="s">
        <v>15</v>
      </c>
      <c r="M93" s="1" t="s">
        <v>5267</v>
      </c>
      <c r="N93" t="s">
        <v>1050</v>
      </c>
      <c r="O93" t="s">
        <v>11</v>
      </c>
      <c r="P93" t="s">
        <v>897</v>
      </c>
      <c r="Q93" t="s">
        <v>11</v>
      </c>
      <c r="R93" t="s">
        <v>885</v>
      </c>
      <c r="S93" t="s">
        <v>1028</v>
      </c>
      <c r="U93" t="str" cm="1">
        <f t="array" ref="U93">_xlfn.TEXTJOIN(",", TRUE, IF(A93:S93&lt;&gt;"", A93:S93, ""))</f>
        <v>insert into MENS_110H_SEMIS_2021 (PLACE,NAME,YEAR,TEAM,TIME,TIME_DETAIL,REACTION_TIME,QUALIFIER,"HEAT(PL)",WIND) values (18,'Devon BROOKS','JR',Clemson','13.96',null,'0.153',null,'2 (5)','0.3');</v>
      </c>
    </row>
    <row r="94" spans="1:21" x14ac:dyDescent="0.3">
      <c r="A94" t="s">
        <v>5214</v>
      </c>
      <c r="B94" t="s">
        <v>0</v>
      </c>
      <c r="C94" t="s">
        <v>1</v>
      </c>
      <c r="D94" t="s">
        <v>2</v>
      </c>
      <c r="E94" t="s">
        <v>3</v>
      </c>
      <c r="F94" t="s">
        <v>4</v>
      </c>
      <c r="G94" t="s">
        <v>5</v>
      </c>
      <c r="H94" t="s">
        <v>6</v>
      </c>
      <c r="I94" t="s">
        <v>4253</v>
      </c>
      <c r="J94" t="s">
        <v>908</v>
      </c>
      <c r="K94" t="s">
        <v>1051</v>
      </c>
      <c r="L94" t="s">
        <v>34</v>
      </c>
      <c r="M94" s="1" t="s">
        <v>5272</v>
      </c>
      <c r="N94" t="s">
        <v>1052</v>
      </c>
      <c r="O94" t="s">
        <v>11</v>
      </c>
      <c r="P94" t="s">
        <v>856</v>
      </c>
      <c r="Q94" t="s">
        <v>11</v>
      </c>
      <c r="R94" t="s">
        <v>912</v>
      </c>
      <c r="S94" t="s">
        <v>1024</v>
      </c>
      <c r="U94" t="str" cm="1">
        <f t="array" ref="U94">_xlfn.TEXTJOIN(",", TRUE, IF(A94:S94&lt;&gt;"", A94:S94, ""))</f>
        <v>insert into MENS_110H_SEMIS_2021 (PLACE,NAME,YEAR,TEAM,TIME,TIME_DETAIL,REACTION_TIME,QUALIFIER,"HEAT(PL)",WIND) values (19,'Jesse HENDERSON','FR',Miss State','13.97',null,'0.220',null,'1 (7)','0.2');</v>
      </c>
    </row>
    <row r="95" spans="1:21" x14ac:dyDescent="0.3">
      <c r="A95" t="s">
        <v>5214</v>
      </c>
      <c r="B95" t="s">
        <v>0</v>
      </c>
      <c r="C95" t="s">
        <v>1</v>
      </c>
      <c r="D95" t="s">
        <v>2</v>
      </c>
      <c r="E95" t="s">
        <v>3</v>
      </c>
      <c r="F95" t="s">
        <v>4</v>
      </c>
      <c r="G95" t="s">
        <v>5</v>
      </c>
      <c r="H95" t="s">
        <v>6</v>
      </c>
      <c r="I95" t="s">
        <v>4253</v>
      </c>
      <c r="J95" t="s">
        <v>913</v>
      </c>
      <c r="K95" t="s">
        <v>1053</v>
      </c>
      <c r="L95" t="s">
        <v>15</v>
      </c>
      <c r="M95" s="1" t="s">
        <v>5273</v>
      </c>
      <c r="N95" t="s">
        <v>321</v>
      </c>
      <c r="O95" t="s">
        <v>11</v>
      </c>
      <c r="P95" t="s">
        <v>936</v>
      </c>
      <c r="Q95" t="s">
        <v>11</v>
      </c>
      <c r="R95" t="s">
        <v>907</v>
      </c>
      <c r="S95" t="s">
        <v>1028</v>
      </c>
      <c r="U95" t="str" cm="1">
        <f t="array" ref="U95">_xlfn.TEXTJOIN(",", TRUE, IF(A95:S95&lt;&gt;"", A95:S95, ""))</f>
        <v>insert into MENS_110H_SEMIS_2021 (PLACE,NAME,YEAR,TEAM,TIME,TIME_DETAIL,REACTION_TIME,QUALIFIER,"HEAT(PL)",WIND) values (20,'Yves CHERUBIN','JR',UL-Lafayette','14.02',null,'0.152',null,'2 (6)','0.3');</v>
      </c>
    </row>
    <row r="96" spans="1:21" x14ac:dyDescent="0.3">
      <c r="A96" t="s">
        <v>5214</v>
      </c>
      <c r="B96" t="s">
        <v>0</v>
      </c>
      <c r="C96" t="s">
        <v>1</v>
      </c>
      <c r="D96" t="s">
        <v>2</v>
      </c>
      <c r="E96" t="s">
        <v>3</v>
      </c>
      <c r="F96" t="s">
        <v>4</v>
      </c>
      <c r="G96" t="s">
        <v>5</v>
      </c>
      <c r="H96" t="s">
        <v>6</v>
      </c>
      <c r="I96" t="s">
        <v>4253</v>
      </c>
      <c r="J96" t="s">
        <v>919</v>
      </c>
      <c r="K96" t="s">
        <v>1054</v>
      </c>
      <c r="L96" t="s">
        <v>24</v>
      </c>
      <c r="M96" s="1" t="s">
        <v>5232</v>
      </c>
      <c r="N96" t="s">
        <v>1055</v>
      </c>
      <c r="O96" t="s">
        <v>11</v>
      </c>
      <c r="P96" t="s">
        <v>936</v>
      </c>
      <c r="Q96" t="s">
        <v>11</v>
      </c>
      <c r="R96" t="s">
        <v>924</v>
      </c>
      <c r="S96" t="s">
        <v>1024</v>
      </c>
      <c r="U96" t="str" cm="1">
        <f t="array" ref="U96">_xlfn.TEXTJOIN(",", TRUE, IF(A96:S96&lt;&gt;"", A96:S96, ""))</f>
        <v>insert into MENS_110H_SEMIS_2021 (PLACE,NAME,YEAR,TEAM,TIME,TIME_DETAIL,REACTION_TIME,QUALIFIER,"HEAT(PL)",WIND) values (21,'Kenney BROADNAX','SR',Ole Miss','14.24',null,'0.152',null,'1 (8)','0.2');</v>
      </c>
    </row>
    <row r="97" spans="1:21" x14ac:dyDescent="0.3">
      <c r="A97" t="s">
        <v>5214</v>
      </c>
      <c r="B97" t="s">
        <v>0</v>
      </c>
      <c r="C97" t="s">
        <v>1</v>
      </c>
      <c r="D97" t="s">
        <v>2</v>
      </c>
      <c r="E97" t="s">
        <v>3</v>
      </c>
      <c r="F97" t="s">
        <v>4</v>
      </c>
      <c r="G97" t="s">
        <v>5</v>
      </c>
      <c r="H97" t="s">
        <v>6</v>
      </c>
      <c r="I97" t="s">
        <v>4253</v>
      </c>
      <c r="J97" t="s">
        <v>925</v>
      </c>
      <c r="K97" t="s">
        <v>309</v>
      </c>
      <c r="L97" t="s">
        <v>34</v>
      </c>
      <c r="M97" s="1" t="s">
        <v>5247</v>
      </c>
      <c r="N97" t="s">
        <v>1056</v>
      </c>
      <c r="O97" t="s">
        <v>11</v>
      </c>
      <c r="P97" t="s">
        <v>847</v>
      </c>
      <c r="Q97" t="s">
        <v>11</v>
      </c>
      <c r="R97" t="s">
        <v>930</v>
      </c>
      <c r="S97" t="s">
        <v>1028</v>
      </c>
      <c r="U97" t="str" cm="1">
        <f t="array" ref="U97">_xlfn.TEXTJOIN(",", TRUE, IF(A97:S97&lt;&gt;"", A97:S97, ""))</f>
        <v>insert into MENS_110H_SEMIS_2021 (PLACE,NAME,YEAR,TEAM,TIME,TIME_DETAIL,REACTION_TIME,QUALIFIER,"HEAT(PL)",WIND) values (22,'Darius LUFF','FR',Nebraska','14.52',null,'0.171',null,'2 (7)','0.3');</v>
      </c>
    </row>
    <row r="98" spans="1:21" x14ac:dyDescent="0.3">
      <c r="A98" t="s">
        <v>5214</v>
      </c>
      <c r="B98" t="s">
        <v>0</v>
      </c>
      <c r="C98" t="s">
        <v>1</v>
      </c>
      <c r="D98" t="s">
        <v>2</v>
      </c>
      <c r="E98" t="s">
        <v>3</v>
      </c>
      <c r="F98" t="s">
        <v>4</v>
      </c>
      <c r="G98" t="s">
        <v>5</v>
      </c>
      <c r="H98" t="s">
        <v>6</v>
      </c>
      <c r="I98" t="s">
        <v>4253</v>
      </c>
      <c r="J98" t="s">
        <v>931</v>
      </c>
      <c r="K98" t="s">
        <v>1057</v>
      </c>
      <c r="L98" t="s">
        <v>24</v>
      </c>
      <c r="M98" s="1" t="s">
        <v>5274</v>
      </c>
      <c r="N98" t="s">
        <v>268</v>
      </c>
      <c r="O98" t="s">
        <v>11</v>
      </c>
      <c r="P98" t="s">
        <v>840</v>
      </c>
      <c r="Q98" t="s">
        <v>11</v>
      </c>
      <c r="R98" t="s">
        <v>937</v>
      </c>
      <c r="S98" t="s">
        <v>637</v>
      </c>
      <c r="U98" t="str" cm="1">
        <f t="array" ref="U98">_xlfn.TEXTJOIN(",", TRUE, IF(A98:S98&lt;&gt;"", A98:S98, ""))</f>
        <v>insert into MENS_110H_SEMIS_2021 (PLACE,NAME,YEAR,TEAM,TIME,TIME_DETAIL,REACTION_TIME,QUALIFIER,"HEAT(PL)",WIND) values (null,'Dayo AKINDELE','SR',Houston','DNF',null,'0.139',null,'3',null);</v>
      </c>
    </row>
    <row r="99" spans="1:21" x14ac:dyDescent="0.3">
      <c r="A99" t="s">
        <v>5214</v>
      </c>
      <c r="B99" t="s">
        <v>0</v>
      </c>
      <c r="C99" t="s">
        <v>1</v>
      </c>
      <c r="D99" t="s">
        <v>2</v>
      </c>
      <c r="E99" t="s">
        <v>3</v>
      </c>
      <c r="F99" t="s">
        <v>4</v>
      </c>
      <c r="G99" t="s">
        <v>5</v>
      </c>
      <c r="H99" t="s">
        <v>6</v>
      </c>
      <c r="I99" t="s">
        <v>4253</v>
      </c>
      <c r="J99" t="s">
        <v>931</v>
      </c>
      <c r="K99" t="s">
        <v>1058</v>
      </c>
      <c r="L99" t="s">
        <v>34</v>
      </c>
      <c r="M99" s="1" t="s">
        <v>5246</v>
      </c>
      <c r="N99" t="s">
        <v>268</v>
      </c>
      <c r="O99" t="s">
        <v>11</v>
      </c>
      <c r="P99" t="s">
        <v>917</v>
      </c>
      <c r="Q99" t="s">
        <v>11</v>
      </c>
      <c r="R99" t="s">
        <v>934</v>
      </c>
      <c r="S99" t="s">
        <v>637</v>
      </c>
      <c r="U99" t="str" cm="1">
        <f t="array" ref="U99">_xlfn.TEXTJOIN(",", TRUE, IF(A99:S99&lt;&gt;"", A99:S99, ""))</f>
        <v>insert into MENS_110H_SEMIS_2021 (PLACE,NAME,YEAR,TEAM,TIME,TIME_DETAIL,REACTION_TIME,QUALIFIER,"HEAT(PL)",WIND) values (null,'Josh ZELLER','FR',Michigan','DNF',null,'0.196',null,'2',null);</v>
      </c>
    </row>
    <row r="100" spans="1:21" x14ac:dyDescent="0.3">
      <c r="U100" t="str" cm="1">
        <f t="array" ref="U100">_xlfn.TEXTJOIN(",", TRUE, IF(A100:S100&lt;&gt;"", A100:S100, ""))</f>
        <v/>
      </c>
    </row>
    <row r="101" spans="1:21" x14ac:dyDescent="0.3">
      <c r="A101" t="s">
        <v>5215</v>
      </c>
      <c r="B101" t="s">
        <v>0</v>
      </c>
      <c r="C101" t="s">
        <v>1</v>
      </c>
      <c r="D101" t="s">
        <v>2</v>
      </c>
      <c r="E101" t="s">
        <v>3</v>
      </c>
      <c r="F101" t="s">
        <v>4</v>
      </c>
      <c r="G101" t="s">
        <v>5</v>
      </c>
      <c r="H101" t="s">
        <v>6</v>
      </c>
      <c r="I101" t="s">
        <v>4253</v>
      </c>
      <c r="J101" t="s">
        <v>835</v>
      </c>
      <c r="K101" t="s">
        <v>7</v>
      </c>
      <c r="L101" t="s">
        <v>34</v>
      </c>
      <c r="M101" s="1" t="s">
        <v>5235</v>
      </c>
      <c r="N101" t="s">
        <v>21</v>
      </c>
      <c r="O101" t="s">
        <v>11</v>
      </c>
      <c r="P101" t="s">
        <v>856</v>
      </c>
      <c r="Q101" t="s">
        <v>12</v>
      </c>
      <c r="R101" t="s">
        <v>837</v>
      </c>
      <c r="S101" t="s">
        <v>1059</v>
      </c>
      <c r="U101" t="str" cm="1">
        <f t="array" ref="U101">_xlfn.TEXTJOIN(",", TRUE, IF(A101:S101&lt;&gt;"", A101:S101, ""))</f>
        <v>insert into MENS_100M_SEMIS_2021 (PLACE,NAME,YEAR,TEAM,TIME,TIME_DETAIL,REACTION_TIME,QUALIFIER,"HEAT(PL)",WIND) values (1,'Micah WILLIAMS','FR',Oregon','10.11',null,'0.220','Q','1 (1)','0.9');</v>
      </c>
    </row>
    <row r="102" spans="1:21" x14ac:dyDescent="0.3">
      <c r="A102" t="s">
        <v>5215</v>
      </c>
      <c r="B102" t="s">
        <v>0</v>
      </c>
      <c r="C102" t="s">
        <v>1</v>
      </c>
      <c r="D102" t="s">
        <v>2</v>
      </c>
      <c r="E102" t="s">
        <v>3</v>
      </c>
      <c r="F102" t="s">
        <v>4</v>
      </c>
      <c r="G102" t="s">
        <v>5</v>
      </c>
      <c r="H102" t="s">
        <v>6</v>
      </c>
      <c r="I102" t="s">
        <v>4253</v>
      </c>
      <c r="J102" t="s">
        <v>838</v>
      </c>
      <c r="K102" t="s">
        <v>14</v>
      </c>
      <c r="L102" t="s">
        <v>8</v>
      </c>
      <c r="M102" s="1" t="s">
        <v>5275</v>
      </c>
      <c r="N102" s="1" t="s">
        <v>5326</v>
      </c>
      <c r="O102" t="s">
        <v>1060</v>
      </c>
      <c r="P102" t="s">
        <v>856</v>
      </c>
      <c r="Q102" t="s">
        <v>12</v>
      </c>
      <c r="R102" t="s">
        <v>854</v>
      </c>
      <c r="S102" t="s">
        <v>1061</v>
      </c>
      <c r="U102" t="str" cm="1">
        <f t="array" ref="U102">_xlfn.TEXTJOIN(",", TRUE, IF(A102:S102&lt;&gt;"", A102:S102, ""))</f>
        <v>insert into MENS_100M_SEMIS_2021 (PLACE,NAME,YEAR,TEAM,TIME,TIME_DETAIL,REACTION_TIME,QUALIFIER,"HEAT(PL)",WIND) values (2,'JoVaughn MARTIN','SO',Florida State',10.12','10.113','0.220','Q','2 (1)','1.3');</v>
      </c>
    </row>
    <row r="103" spans="1:21" x14ac:dyDescent="0.3">
      <c r="A103" t="s">
        <v>5215</v>
      </c>
      <c r="B103" t="s">
        <v>0</v>
      </c>
      <c r="C103" t="s">
        <v>1</v>
      </c>
      <c r="D103" t="s">
        <v>2</v>
      </c>
      <c r="E103" t="s">
        <v>3</v>
      </c>
      <c r="F103" t="s">
        <v>4</v>
      </c>
      <c r="G103" t="s">
        <v>5</v>
      </c>
      <c r="H103" t="s">
        <v>6</v>
      </c>
      <c r="I103" t="s">
        <v>4253</v>
      </c>
      <c r="J103" t="s">
        <v>842</v>
      </c>
      <c r="K103" t="s">
        <v>1062</v>
      </c>
      <c r="L103" t="s">
        <v>15</v>
      </c>
      <c r="M103" s="1" t="s">
        <v>5268</v>
      </c>
      <c r="N103" s="1" t="s">
        <v>5326</v>
      </c>
      <c r="O103" t="s">
        <v>1063</v>
      </c>
      <c r="P103" t="s">
        <v>840</v>
      </c>
      <c r="Q103" t="s">
        <v>12</v>
      </c>
      <c r="R103" t="s">
        <v>866</v>
      </c>
      <c r="S103" t="s">
        <v>1061</v>
      </c>
      <c r="U103" t="str" cm="1">
        <f t="array" ref="U103">_xlfn.TEXTJOIN(",", TRUE, IF(A103:S103&lt;&gt;"", A103:S103, ""))</f>
        <v>insert into MENS_100M_SEMIS_2021 (PLACE,NAME,YEAR,TEAM,TIME,TIME_DETAIL,REACTION_TIME,QUALIFIER,"HEAT(PL)",WIND) values (3,'Davonte BURNETT','JR',USC',10.12','10.118','0.139','Q','2 (2)','1.3');</v>
      </c>
    </row>
    <row r="104" spans="1:21" x14ac:dyDescent="0.3">
      <c r="A104" t="s">
        <v>5215</v>
      </c>
      <c r="B104" t="s">
        <v>0</v>
      </c>
      <c r="C104" t="s">
        <v>1</v>
      </c>
      <c r="D104" t="s">
        <v>2</v>
      </c>
      <c r="E104" t="s">
        <v>3</v>
      </c>
      <c r="F104" t="s">
        <v>4</v>
      </c>
      <c r="G104" t="s">
        <v>5</v>
      </c>
      <c r="H104" t="s">
        <v>6</v>
      </c>
      <c r="I104" t="s">
        <v>4253</v>
      </c>
      <c r="J104" t="s">
        <v>846</v>
      </c>
      <c r="K104" t="s">
        <v>28</v>
      </c>
      <c r="L104" t="s">
        <v>34</v>
      </c>
      <c r="M104" s="1" t="s">
        <v>5274</v>
      </c>
      <c r="N104" t="s">
        <v>1064</v>
      </c>
      <c r="O104" t="s">
        <v>11</v>
      </c>
      <c r="P104" t="s">
        <v>856</v>
      </c>
      <c r="Q104" t="s">
        <v>12</v>
      </c>
      <c r="R104" t="s">
        <v>841</v>
      </c>
      <c r="S104" t="s">
        <v>1065</v>
      </c>
      <c r="U104" t="str" cm="1">
        <f t="array" ref="U104">_xlfn.TEXTJOIN(",", TRUE, IF(A104:S104&lt;&gt;"", A104:S104, ""))</f>
        <v>insert into MENS_100M_SEMIS_2021 (PLACE,NAME,YEAR,TEAM,TIME,TIME_DETAIL,REACTION_TIME,QUALIFIER,"HEAT(PL)",WIND) values (4,'Shaun MASWANGANYI','FR',Houston','10.14',null,'0.220','Q','3 (1)','0');</v>
      </c>
    </row>
    <row r="105" spans="1:21" x14ac:dyDescent="0.3">
      <c r="A105" t="s">
        <v>5215</v>
      </c>
      <c r="B105" t="s">
        <v>0</v>
      </c>
      <c r="C105" t="s">
        <v>1</v>
      </c>
      <c r="D105" t="s">
        <v>2</v>
      </c>
      <c r="E105" t="s">
        <v>3</v>
      </c>
      <c r="F105" t="s">
        <v>4</v>
      </c>
      <c r="G105" t="s">
        <v>5</v>
      </c>
      <c r="H105" t="s">
        <v>6</v>
      </c>
      <c r="I105" t="s">
        <v>4253</v>
      </c>
      <c r="J105" t="s">
        <v>849</v>
      </c>
      <c r="K105" t="s">
        <v>41</v>
      </c>
      <c r="L105" t="s">
        <v>34</v>
      </c>
      <c r="M105" s="1" t="s">
        <v>5276</v>
      </c>
      <c r="N105" t="s">
        <v>25</v>
      </c>
      <c r="O105" t="s">
        <v>11</v>
      </c>
      <c r="P105" t="s">
        <v>847</v>
      </c>
      <c r="Q105" t="s">
        <v>31</v>
      </c>
      <c r="R105" t="s">
        <v>874</v>
      </c>
      <c r="S105" t="s">
        <v>1061</v>
      </c>
      <c r="U105" t="str" cm="1">
        <f t="array" ref="U105">_xlfn.TEXTJOIN(",", TRUE, IF(A105:S105&lt;&gt;"", A105:S105, ""))</f>
        <v>insert into MENS_100M_SEMIS_2021 (PLACE,NAME,YEAR,TEAM,TIME,TIME_DETAIL,REACTION_TIME,QUALIFIER,"HEAT(PL)",WIND) values (5,'Matthew BOLING','FR',Georgia','10.15',null,'0.171','q','2 (3)','1.3');</v>
      </c>
    </row>
    <row r="106" spans="1:21" x14ac:dyDescent="0.3">
      <c r="A106" t="s">
        <v>5215</v>
      </c>
      <c r="B106" t="s">
        <v>0</v>
      </c>
      <c r="C106" t="s">
        <v>1</v>
      </c>
      <c r="D106" t="s">
        <v>2</v>
      </c>
      <c r="E106" t="s">
        <v>3</v>
      </c>
      <c r="F106" t="s">
        <v>4</v>
      </c>
      <c r="G106" t="s">
        <v>5</v>
      </c>
      <c r="H106" t="s">
        <v>6</v>
      </c>
      <c r="I106" t="s">
        <v>4253</v>
      </c>
      <c r="J106" t="s">
        <v>852</v>
      </c>
      <c r="K106" t="s">
        <v>77</v>
      </c>
      <c r="L106" t="s">
        <v>34</v>
      </c>
      <c r="M106" s="1" t="s">
        <v>5275</v>
      </c>
      <c r="N106" t="s">
        <v>43</v>
      </c>
      <c r="O106" t="s">
        <v>11</v>
      </c>
      <c r="P106" t="s">
        <v>936</v>
      </c>
      <c r="Q106" t="s">
        <v>12</v>
      </c>
      <c r="R106" t="s">
        <v>845</v>
      </c>
      <c r="S106" t="s">
        <v>1059</v>
      </c>
      <c r="U106" t="str" cm="1">
        <f t="array" ref="U106">_xlfn.TEXTJOIN(",", TRUE, IF(A106:S106&lt;&gt;"", A106:S106, ""))</f>
        <v>insert into MENS_100M_SEMIS_2021 (PLACE,NAME,YEAR,TEAM,TIME,TIME_DETAIL,REACTION_TIME,QUALIFIER,"HEAT(PL)",WIND) values (6,'Taylor BANKS','FR',Florida State','10.18',null,'0.152','Q','1 (2)','0.9');</v>
      </c>
    </row>
    <row r="107" spans="1:21" x14ac:dyDescent="0.3">
      <c r="A107" t="s">
        <v>5215</v>
      </c>
      <c r="B107" t="s">
        <v>0</v>
      </c>
      <c r="C107" t="s">
        <v>1</v>
      </c>
      <c r="D107" t="s">
        <v>2</v>
      </c>
      <c r="E107" t="s">
        <v>3</v>
      </c>
      <c r="F107" t="s">
        <v>4</v>
      </c>
      <c r="G107" t="s">
        <v>5</v>
      </c>
      <c r="H107" t="s">
        <v>6</v>
      </c>
      <c r="I107" t="s">
        <v>4253</v>
      </c>
      <c r="J107" t="s">
        <v>855</v>
      </c>
      <c r="K107" t="s">
        <v>19</v>
      </c>
      <c r="L107" t="s">
        <v>34</v>
      </c>
      <c r="M107" s="1" t="s">
        <v>5277</v>
      </c>
      <c r="N107" s="1" t="s">
        <v>5327</v>
      </c>
      <c r="O107" t="s">
        <v>1066</v>
      </c>
      <c r="P107" t="s">
        <v>902</v>
      </c>
      <c r="Q107" t="s">
        <v>31</v>
      </c>
      <c r="R107" t="s">
        <v>851</v>
      </c>
      <c r="S107" t="s">
        <v>1059</v>
      </c>
      <c r="U107" t="str" cm="1">
        <f t="array" ref="U107">_xlfn.TEXTJOIN(",", TRUE, IF(A107:S107&lt;&gt;"", A107:S107, ""))</f>
        <v>insert into MENS_100M_SEMIS_2021 (PLACE,NAME,YEAR,TEAM,TIME,TIME_DETAIL,REACTION_TIME,QUALIFIER,"HEAT(PL)",WIND) values (7,'Joseph FAHNBULLEH','FR',Florida',10.21','10.202','0.168','q','1 (3)','0.9');</v>
      </c>
    </row>
    <row r="108" spans="1:21" x14ac:dyDescent="0.3">
      <c r="A108" t="s">
        <v>5215</v>
      </c>
      <c r="B108" t="s">
        <v>0</v>
      </c>
      <c r="C108" t="s">
        <v>1</v>
      </c>
      <c r="D108" t="s">
        <v>2</v>
      </c>
      <c r="E108" t="s">
        <v>3</v>
      </c>
      <c r="F108" t="s">
        <v>4</v>
      </c>
      <c r="G108" t="s">
        <v>5</v>
      </c>
      <c r="H108" t="s">
        <v>6</v>
      </c>
      <c r="I108" t="s">
        <v>4253</v>
      </c>
      <c r="J108" t="s">
        <v>858</v>
      </c>
      <c r="K108" t="s">
        <v>1067</v>
      </c>
      <c r="L108" t="s">
        <v>24</v>
      </c>
      <c r="M108" s="1" t="s">
        <v>5278</v>
      </c>
      <c r="N108" s="1" t="s">
        <v>5327</v>
      </c>
      <c r="O108" t="s">
        <v>1068</v>
      </c>
      <c r="P108" t="s">
        <v>840</v>
      </c>
      <c r="Q108" t="s">
        <v>31</v>
      </c>
      <c r="R108" t="s">
        <v>870</v>
      </c>
      <c r="S108" t="s">
        <v>1059</v>
      </c>
      <c r="U108" t="str" cm="1">
        <f t="array" ref="U108">_xlfn.TEXTJOIN(",", TRUE, IF(A108:S108&lt;&gt;"", A108:S108, ""))</f>
        <v>insert into MENS_100M_SEMIS_2021 (PLACE,NAME,YEAR,TEAM,TIME,TIME_DETAIL,REACTION_TIME,QUALIFIER,"HEAT(PL)",WIND) values (8,'Joseph AMOAH','SR',Coppin State',10.21','10.207','0.139','q','1 (4)','0.9');</v>
      </c>
    </row>
    <row r="109" spans="1:21" x14ac:dyDescent="0.3">
      <c r="A109" t="s">
        <v>5215</v>
      </c>
      <c r="B109" t="s">
        <v>0</v>
      </c>
      <c r="C109" t="s">
        <v>1</v>
      </c>
      <c r="D109" t="s">
        <v>2</v>
      </c>
      <c r="E109" t="s">
        <v>3</v>
      </c>
      <c r="F109" t="s">
        <v>4</v>
      </c>
      <c r="G109" t="s">
        <v>5</v>
      </c>
      <c r="H109" t="s">
        <v>6</v>
      </c>
      <c r="I109" t="s">
        <v>4253</v>
      </c>
      <c r="J109" t="s">
        <v>863</v>
      </c>
      <c r="K109" t="s">
        <v>1069</v>
      </c>
      <c r="L109" t="s">
        <v>15</v>
      </c>
      <c r="M109" s="1" t="s">
        <v>5265</v>
      </c>
      <c r="N109" s="1" t="s">
        <v>5327</v>
      </c>
      <c r="O109" t="s">
        <v>1070</v>
      </c>
      <c r="P109" t="s">
        <v>840</v>
      </c>
      <c r="Q109" t="s">
        <v>12</v>
      </c>
      <c r="R109" t="s">
        <v>848</v>
      </c>
      <c r="S109" t="s">
        <v>1065</v>
      </c>
      <c r="U109" t="str" cm="1">
        <f t="array" ref="U109">_xlfn.TEXTJOIN(",", TRUE, IF(A109:S109&lt;&gt;"", A109:S109, ""))</f>
        <v>insert into MENS_100M_SEMIS_2021 (PLACE,NAME,YEAR,TEAM,TIME,TIME_DETAIL,REACTION_TIME,QUALIFIER,"HEAT(PL)",WIND) values (9,'Terrance LAIRD','JR',LSU',10.21','10.208','0.139','Q','3 (2)','0');</v>
      </c>
    </row>
    <row r="110" spans="1:21" x14ac:dyDescent="0.3">
      <c r="A110" t="s">
        <v>5215</v>
      </c>
      <c r="B110" t="s">
        <v>0</v>
      </c>
      <c r="C110" t="s">
        <v>1</v>
      </c>
      <c r="D110" t="s">
        <v>2</v>
      </c>
      <c r="E110" t="s">
        <v>3</v>
      </c>
      <c r="F110" t="s">
        <v>4</v>
      </c>
      <c r="G110" t="s">
        <v>5</v>
      </c>
      <c r="H110" t="s">
        <v>6</v>
      </c>
      <c r="I110" t="s">
        <v>4253</v>
      </c>
      <c r="J110" t="s">
        <v>867</v>
      </c>
      <c r="K110" t="s">
        <v>64</v>
      </c>
      <c r="L110" t="s">
        <v>34</v>
      </c>
      <c r="M110" s="1" t="s">
        <v>5270</v>
      </c>
      <c r="N110" s="1" t="s">
        <v>5328</v>
      </c>
      <c r="O110" t="s">
        <v>1071</v>
      </c>
      <c r="P110" t="s">
        <v>861</v>
      </c>
      <c r="Q110" t="s">
        <v>11</v>
      </c>
      <c r="R110" t="s">
        <v>878</v>
      </c>
      <c r="S110" t="s">
        <v>1061</v>
      </c>
      <c r="U110" t="str" cm="1">
        <f t="array" ref="U110">_xlfn.TEXTJOIN(",", TRUE, IF(A110:S110&lt;&gt;"", A110:S110, ""))</f>
        <v>insert into MENS_100M_SEMIS_2021 (PLACE,NAME,YEAR,TEAM,TIME,TIME_DETAIL,REACTION_TIME,QUALIFIER,"HEAT(PL)",WIND) values (10,'Javonte HARDING','FR',N. Carolina A&amp;T',10.22','10.216','0.233',null,'2 (4)','1.3');</v>
      </c>
    </row>
    <row r="111" spans="1:21" x14ac:dyDescent="0.3">
      <c r="A111" t="s">
        <v>5215</v>
      </c>
      <c r="B111" t="s">
        <v>0</v>
      </c>
      <c r="C111" t="s">
        <v>1</v>
      </c>
      <c r="D111" t="s">
        <v>2</v>
      </c>
      <c r="E111" t="s">
        <v>3</v>
      </c>
      <c r="F111" t="s">
        <v>4</v>
      </c>
      <c r="G111" t="s">
        <v>5</v>
      </c>
      <c r="H111" t="s">
        <v>6</v>
      </c>
      <c r="I111" t="s">
        <v>4253</v>
      </c>
      <c r="J111" t="s">
        <v>871</v>
      </c>
      <c r="K111" t="s">
        <v>104</v>
      </c>
      <c r="L111" t="s">
        <v>34</v>
      </c>
      <c r="M111" s="1" t="s">
        <v>5279</v>
      </c>
      <c r="N111" s="1" t="s">
        <v>5328</v>
      </c>
      <c r="O111" t="s">
        <v>1072</v>
      </c>
      <c r="P111" t="s">
        <v>897</v>
      </c>
      <c r="Q111" t="s">
        <v>11</v>
      </c>
      <c r="R111" t="s">
        <v>885</v>
      </c>
      <c r="S111" t="s">
        <v>1061</v>
      </c>
      <c r="U111" t="str" cm="1">
        <f t="array" ref="U111">_xlfn.TEXTJOIN(",", TRUE, IF(A111:S111&lt;&gt;"", A111:S111, ""))</f>
        <v>insert into MENS_100M_SEMIS_2021 (PLACE,NAME,YEAR,TEAM,TIME,TIME_DETAIL,REACTION_TIME,QUALIFIER,"HEAT(PL)",WIND) values (11,'Devon ACHANE','FR',Texas A&amp;M',10.22','10.218','0.153',null,'2 (5)','1.3');</v>
      </c>
    </row>
    <row r="112" spans="1:21" x14ac:dyDescent="0.3">
      <c r="A112" t="s">
        <v>5215</v>
      </c>
      <c r="B112" t="s">
        <v>0</v>
      </c>
      <c r="C112" t="s">
        <v>1</v>
      </c>
      <c r="D112" t="s">
        <v>2</v>
      </c>
      <c r="E112" t="s">
        <v>3</v>
      </c>
      <c r="F112" t="s">
        <v>4</v>
      </c>
      <c r="G112" t="s">
        <v>5</v>
      </c>
      <c r="H112" t="s">
        <v>6</v>
      </c>
      <c r="I112" t="s">
        <v>4253</v>
      </c>
      <c r="J112" t="s">
        <v>875</v>
      </c>
      <c r="K112" t="s">
        <v>1073</v>
      </c>
      <c r="L112" t="s">
        <v>15</v>
      </c>
      <c r="M112" s="1" t="s">
        <v>5237</v>
      </c>
      <c r="N112" s="1" t="s">
        <v>5329</v>
      </c>
      <c r="O112" t="s">
        <v>1074</v>
      </c>
      <c r="P112" t="s">
        <v>936</v>
      </c>
      <c r="Q112" t="s">
        <v>11</v>
      </c>
      <c r="R112" t="s">
        <v>907</v>
      </c>
      <c r="S112" t="s">
        <v>1061</v>
      </c>
      <c r="U112" t="str" cm="1">
        <f t="array" ref="U112">_xlfn.TEXTJOIN(",", TRUE, IF(A112:S112&lt;&gt;"", A112:S112, ""))</f>
        <v>insert into MENS_100M_SEMIS_2021 (PLACE,NAME,YEAR,TEAM,TIME,TIME_DETAIL,REACTION_TIME,QUALIFIER,"HEAT(PL)",WIND) values (12,'Cole BECK','JR',Virginia Tech',10.25','10.243','0.152',null,'2 (6)','1.3');</v>
      </c>
    </row>
    <row r="113" spans="1:21" x14ac:dyDescent="0.3">
      <c r="A113" t="s">
        <v>5215</v>
      </c>
      <c r="B113" t="s">
        <v>0</v>
      </c>
      <c r="C113" t="s">
        <v>1</v>
      </c>
      <c r="D113" t="s">
        <v>2</v>
      </c>
      <c r="E113" t="s">
        <v>3</v>
      </c>
      <c r="F113" t="s">
        <v>4</v>
      </c>
      <c r="G113" t="s">
        <v>5</v>
      </c>
      <c r="H113" t="s">
        <v>6</v>
      </c>
      <c r="I113" t="s">
        <v>4253</v>
      </c>
      <c r="J113" t="s">
        <v>879</v>
      </c>
      <c r="K113" t="s">
        <v>1075</v>
      </c>
      <c r="L113" t="s">
        <v>24</v>
      </c>
      <c r="M113" s="1" t="s">
        <v>5274</v>
      </c>
      <c r="N113" s="1" t="s">
        <v>5329</v>
      </c>
      <c r="O113" t="s">
        <v>1076</v>
      </c>
      <c r="P113" t="s">
        <v>861</v>
      </c>
      <c r="Q113" t="s">
        <v>11</v>
      </c>
      <c r="R113" t="s">
        <v>881</v>
      </c>
      <c r="S113" t="s">
        <v>1059</v>
      </c>
      <c r="U113" t="str" cm="1">
        <f t="array" ref="U113">_xlfn.TEXTJOIN(",", TRUE, IF(A113:S113&lt;&gt;"", A113:S113, ""))</f>
        <v>insert into MENS_100M_SEMIS_2021 (PLACE,NAME,YEAR,TEAM,TIME,TIME_DETAIL,REACTION_TIME,QUALIFIER,"HEAT(PL)",WIND) values (13,'Travis COLLINS','SR',Houston',10.25','10.248','0.233',null,'1 (5)','0.9');</v>
      </c>
    </row>
    <row r="114" spans="1:21" x14ac:dyDescent="0.3">
      <c r="A114" t="s">
        <v>5215</v>
      </c>
      <c r="B114" t="s">
        <v>0</v>
      </c>
      <c r="C114" t="s">
        <v>1</v>
      </c>
      <c r="D114" t="s">
        <v>2</v>
      </c>
      <c r="E114" t="s">
        <v>3</v>
      </c>
      <c r="F114" t="s">
        <v>4</v>
      </c>
      <c r="G114" t="s">
        <v>5</v>
      </c>
      <c r="H114" t="s">
        <v>6</v>
      </c>
      <c r="I114" t="s">
        <v>4253</v>
      </c>
      <c r="J114" t="s">
        <v>882</v>
      </c>
      <c r="K114" t="s">
        <v>45</v>
      </c>
      <c r="L114" t="s">
        <v>8</v>
      </c>
      <c r="M114" s="1" t="s">
        <v>5280</v>
      </c>
      <c r="N114" t="s">
        <v>98</v>
      </c>
      <c r="O114" t="s">
        <v>11</v>
      </c>
      <c r="P114" t="s">
        <v>847</v>
      </c>
      <c r="Q114" t="s">
        <v>11</v>
      </c>
      <c r="R114" t="s">
        <v>892</v>
      </c>
      <c r="S114" t="s">
        <v>1059</v>
      </c>
      <c r="U114" t="str" cm="1">
        <f t="array" ref="U114">_xlfn.TEXTJOIN(",", TRUE, IF(A114:S114&lt;&gt;"", A114:S114, ""))</f>
        <v>insert into MENS_100M_SEMIS_2021 (PLACE,NAME,YEAR,TEAM,TIME,TIME_DETAIL,REACTION_TIME,QUALIFIER,"HEAT(PL)",WIND) values (14,'Courtney LINDSEY','SO',Texas Tech','10.33',null,'0.171',null,'1 (6)','0.9');</v>
      </c>
    </row>
    <row r="115" spans="1:21" x14ac:dyDescent="0.3">
      <c r="A115" t="s">
        <v>5215</v>
      </c>
      <c r="B115" t="s">
        <v>0</v>
      </c>
      <c r="C115" t="s">
        <v>1</v>
      </c>
      <c r="D115" t="s">
        <v>2</v>
      </c>
      <c r="E115" t="s">
        <v>3</v>
      </c>
      <c r="F115" t="s">
        <v>4</v>
      </c>
      <c r="G115" t="s">
        <v>5</v>
      </c>
      <c r="H115" t="s">
        <v>6</v>
      </c>
      <c r="I115" t="s">
        <v>4253</v>
      </c>
      <c r="J115" t="s">
        <v>886</v>
      </c>
      <c r="K115" t="s">
        <v>1077</v>
      </c>
      <c r="L115" t="s">
        <v>24</v>
      </c>
      <c r="M115" s="1" t="s">
        <v>5281</v>
      </c>
      <c r="N115" t="s">
        <v>1078</v>
      </c>
      <c r="O115" t="s">
        <v>11</v>
      </c>
      <c r="P115" t="s">
        <v>861</v>
      </c>
      <c r="Q115" t="s">
        <v>11</v>
      </c>
      <c r="R115" t="s">
        <v>857</v>
      </c>
      <c r="S115" t="s">
        <v>1065</v>
      </c>
      <c r="U115" t="str" cm="1">
        <f t="array" ref="U115">_xlfn.TEXTJOIN(",", TRUE, IF(A115:S115&lt;&gt;"", A115:S115, ""))</f>
        <v>insert into MENS_100M_SEMIS_2021 (PLACE,NAME,YEAR,TEAM,TIME,TIME_DETAIL,REACTION_TIME,QUALIFIER,"HEAT(PL)",WIND) values (15,'Bryan HENDERSON','SR',Sam Houston','10.34',null,'0.233',null,'3 (3)','0');</v>
      </c>
    </row>
    <row r="116" spans="1:21" x14ac:dyDescent="0.3">
      <c r="A116" t="s">
        <v>5215</v>
      </c>
      <c r="B116" t="s">
        <v>0</v>
      </c>
      <c r="C116" t="s">
        <v>1</v>
      </c>
      <c r="D116" t="s">
        <v>2</v>
      </c>
      <c r="E116" t="s">
        <v>3</v>
      </c>
      <c r="F116" t="s">
        <v>4</v>
      </c>
      <c r="G116" t="s">
        <v>5</v>
      </c>
      <c r="H116" t="s">
        <v>6</v>
      </c>
      <c r="I116" t="s">
        <v>4253</v>
      </c>
      <c r="J116" t="s">
        <v>893</v>
      </c>
      <c r="K116" t="s">
        <v>1079</v>
      </c>
      <c r="L116" t="s">
        <v>24</v>
      </c>
      <c r="M116" s="1" t="s">
        <v>5282</v>
      </c>
      <c r="N116" t="s">
        <v>1080</v>
      </c>
      <c r="O116" t="s">
        <v>11</v>
      </c>
      <c r="P116" t="s">
        <v>917</v>
      </c>
      <c r="Q116" t="s">
        <v>11</v>
      </c>
      <c r="R116" t="s">
        <v>912</v>
      </c>
      <c r="S116" t="s">
        <v>1059</v>
      </c>
      <c r="U116" t="str" cm="1">
        <f t="array" ref="U116">_xlfn.TEXTJOIN(",", TRUE, IF(A116:S116&lt;&gt;"", A116:S116, ""))</f>
        <v>insert into MENS_100M_SEMIS_2021 (PLACE,NAME,YEAR,TEAM,TIME,TIME_DETAIL,REACTION_TIME,QUALIFIER,"HEAT(PL)",WIND) values (16,'Zachary JEWELL','SR',Central Arkansas','10.37',null,'0.196',null,'1 (7)','0.9');</v>
      </c>
    </row>
    <row r="117" spans="1:21" x14ac:dyDescent="0.3">
      <c r="A117" t="s">
        <v>5215</v>
      </c>
      <c r="B117" t="s">
        <v>0</v>
      </c>
      <c r="C117" t="s">
        <v>1</v>
      </c>
      <c r="D117" t="s">
        <v>2</v>
      </c>
      <c r="E117" t="s">
        <v>3</v>
      </c>
      <c r="F117" t="s">
        <v>4</v>
      </c>
      <c r="G117" t="s">
        <v>5</v>
      </c>
      <c r="H117" t="s">
        <v>6</v>
      </c>
      <c r="I117" t="s">
        <v>4253</v>
      </c>
      <c r="J117" t="s">
        <v>899</v>
      </c>
      <c r="K117" t="s">
        <v>1081</v>
      </c>
      <c r="L117" t="s">
        <v>34</v>
      </c>
      <c r="M117" s="1" t="s">
        <v>5276</v>
      </c>
      <c r="N117" t="s">
        <v>1082</v>
      </c>
      <c r="O117" t="s">
        <v>11</v>
      </c>
      <c r="P117" t="s">
        <v>897</v>
      </c>
      <c r="Q117" t="s">
        <v>11</v>
      </c>
      <c r="R117" t="s">
        <v>862</v>
      </c>
      <c r="S117" t="s">
        <v>1065</v>
      </c>
      <c r="U117" t="str" cm="1">
        <f t="array" ref="U117">_xlfn.TEXTJOIN(",", TRUE, IF(A117:S117&lt;&gt;"", A117:S117, ""))</f>
        <v>insert into MENS_100M_SEMIS_2021 (PLACE,NAME,YEAR,TEAM,TIME,TIME_DETAIL,REACTION_TIME,QUALIFIER,"HEAT(PL)",WIND) values (17,'Arian SMITH','FR',Georgia','10.39',null,'0.153',null,'3 (4)','0');</v>
      </c>
    </row>
    <row r="118" spans="1:21" x14ac:dyDescent="0.3">
      <c r="A118" t="s">
        <v>5215</v>
      </c>
      <c r="B118" t="s">
        <v>0</v>
      </c>
      <c r="C118" t="s">
        <v>1</v>
      </c>
      <c r="D118" t="s">
        <v>2</v>
      </c>
      <c r="E118" t="s">
        <v>3</v>
      </c>
      <c r="F118" t="s">
        <v>4</v>
      </c>
      <c r="G118" t="s">
        <v>5</v>
      </c>
      <c r="H118" t="s">
        <v>6</v>
      </c>
      <c r="I118" t="s">
        <v>4253</v>
      </c>
      <c r="J118" t="s">
        <v>904</v>
      </c>
      <c r="K118" t="s">
        <v>143</v>
      </c>
      <c r="L118" t="s">
        <v>15</v>
      </c>
      <c r="M118" s="1" t="s">
        <v>5283</v>
      </c>
      <c r="N118" t="s">
        <v>1083</v>
      </c>
      <c r="O118" t="s">
        <v>11</v>
      </c>
      <c r="P118" t="s">
        <v>917</v>
      </c>
      <c r="Q118" t="s">
        <v>11</v>
      </c>
      <c r="R118" t="s">
        <v>930</v>
      </c>
      <c r="S118" t="s">
        <v>1061</v>
      </c>
      <c r="U118" t="str" cm="1">
        <f t="array" ref="U118">_xlfn.TEXTJOIN(",", TRUE, IF(A118:S118&lt;&gt;"", A118:S118, ""))</f>
        <v>insert into MENS_100M_SEMIS_2021 (PLACE,NAME,YEAR,TEAM,TIME,TIME_DETAIL,REACTION_TIME,QUALIFIER,"HEAT(PL)",WIND) values (18,'Tinotenda MATIYENGA','JR',TCU','10.40',null,'0.196',null,'2 (7)','1.3');</v>
      </c>
    </row>
    <row r="119" spans="1:21" x14ac:dyDescent="0.3">
      <c r="A119" t="s">
        <v>5215</v>
      </c>
      <c r="B119" t="s">
        <v>0</v>
      </c>
      <c r="C119" t="s">
        <v>1</v>
      </c>
      <c r="D119" t="s">
        <v>2</v>
      </c>
      <c r="E119" t="s">
        <v>3</v>
      </c>
      <c r="F119" t="s">
        <v>4</v>
      </c>
      <c r="G119" t="s">
        <v>5</v>
      </c>
      <c r="H119" t="s">
        <v>6</v>
      </c>
      <c r="I119" t="s">
        <v>4253</v>
      </c>
      <c r="J119" t="s">
        <v>908</v>
      </c>
      <c r="K119" t="s">
        <v>84</v>
      </c>
      <c r="L119" t="s">
        <v>8</v>
      </c>
      <c r="M119" s="1" t="s">
        <v>5284</v>
      </c>
      <c r="N119" t="s">
        <v>1084</v>
      </c>
      <c r="O119" t="s">
        <v>11</v>
      </c>
      <c r="P119" t="s">
        <v>917</v>
      </c>
      <c r="Q119" t="s">
        <v>11</v>
      </c>
      <c r="R119" t="s">
        <v>898</v>
      </c>
      <c r="S119" t="s">
        <v>1065</v>
      </c>
      <c r="U119" t="str" cm="1">
        <f t="array" ref="U119">_xlfn.TEXTJOIN(",", TRUE, IF(A119:S119&lt;&gt;"", A119:S119, ""))</f>
        <v>insert into MENS_100M_SEMIS_2021 (PLACE,NAME,YEAR,TEAM,TIME,TIME_DETAIL,REACTION_TIME,QUALIFIER,"HEAT(PL)",WIND) values (19,'Lawrence JOHNSON','SO',Wisconsin','10.45',null,'0.196',null,'3 (5)','0');</v>
      </c>
    </row>
    <row r="120" spans="1:21" x14ac:dyDescent="0.3">
      <c r="A120" t="s">
        <v>5215</v>
      </c>
      <c r="B120" t="s">
        <v>0</v>
      </c>
      <c r="C120" t="s">
        <v>1</v>
      </c>
      <c r="D120" t="s">
        <v>2</v>
      </c>
      <c r="E120" t="s">
        <v>3</v>
      </c>
      <c r="F120" t="s">
        <v>4</v>
      </c>
      <c r="G120" t="s">
        <v>5</v>
      </c>
      <c r="H120" t="s">
        <v>6</v>
      </c>
      <c r="I120" t="s">
        <v>4253</v>
      </c>
      <c r="J120" t="s">
        <v>913</v>
      </c>
      <c r="K120" t="s">
        <v>1085</v>
      </c>
      <c r="L120" t="s">
        <v>34</v>
      </c>
      <c r="M120" s="1" t="s">
        <v>5285</v>
      </c>
      <c r="N120" t="s">
        <v>1086</v>
      </c>
      <c r="O120" t="s">
        <v>11</v>
      </c>
      <c r="P120" t="s">
        <v>847</v>
      </c>
      <c r="Q120" t="s">
        <v>11</v>
      </c>
      <c r="R120" t="s">
        <v>903</v>
      </c>
      <c r="S120" t="s">
        <v>1065</v>
      </c>
      <c r="U120" t="str" cm="1">
        <f t="array" ref="U120">_xlfn.TEXTJOIN(",", TRUE, IF(A120:S120&lt;&gt;"", A120:S120, ""))</f>
        <v>insert into MENS_100M_SEMIS_2021 (PLACE,NAME,YEAR,TEAM,TIME,TIME_DETAIL,REACTION_TIME,QUALIFIER,"HEAT(PL)",WIND) values (20,'Kamden JACKSON','FR',Baylor','10.46',null,'0.171',null,'3 (6)','0');</v>
      </c>
    </row>
    <row r="121" spans="1:21" x14ac:dyDescent="0.3">
      <c r="A121" t="s">
        <v>5215</v>
      </c>
      <c r="B121" t="s">
        <v>0</v>
      </c>
      <c r="C121" t="s">
        <v>1</v>
      </c>
      <c r="D121" t="s">
        <v>2</v>
      </c>
      <c r="E121" t="s">
        <v>3</v>
      </c>
      <c r="F121" t="s">
        <v>4</v>
      </c>
      <c r="G121" t="s">
        <v>5</v>
      </c>
      <c r="H121" t="s">
        <v>6</v>
      </c>
      <c r="I121" t="s">
        <v>4253</v>
      </c>
      <c r="J121" t="s">
        <v>919</v>
      </c>
      <c r="K121" t="s">
        <v>68</v>
      </c>
      <c r="L121" t="s">
        <v>34</v>
      </c>
      <c r="M121" s="1" t="s">
        <v>5286</v>
      </c>
      <c r="N121" t="s">
        <v>1087</v>
      </c>
      <c r="O121" t="s">
        <v>11</v>
      </c>
      <c r="P121" t="s">
        <v>936</v>
      </c>
      <c r="Q121" t="s">
        <v>11</v>
      </c>
      <c r="R121" t="s">
        <v>918</v>
      </c>
      <c r="S121" t="s">
        <v>1065</v>
      </c>
      <c r="U121" t="str" cm="1">
        <f t="array" ref="U121">_xlfn.TEXTJOIN(",", TRUE, IF(A121:S121&lt;&gt;"", A121:S121, ""))</f>
        <v>insert into MENS_100M_SEMIS_2021 (PLACE,NAME,YEAR,TEAM,TIME,TIME_DETAIL,REACTION_TIME,QUALIFIER,"HEAT(PL)",WIND) values (21,'Ismael KONE','FR',New Orleans','10.50',null,'0.152',null,'3 (7)','0');</v>
      </c>
    </row>
    <row r="122" spans="1:21" x14ac:dyDescent="0.3">
      <c r="A122" t="s">
        <v>5215</v>
      </c>
      <c r="B122" t="s">
        <v>0</v>
      </c>
      <c r="C122" t="s">
        <v>1</v>
      </c>
      <c r="D122" t="s">
        <v>2</v>
      </c>
      <c r="E122" t="s">
        <v>3</v>
      </c>
      <c r="F122" t="s">
        <v>4</v>
      </c>
      <c r="G122" t="s">
        <v>5</v>
      </c>
      <c r="H122" t="s">
        <v>6</v>
      </c>
      <c r="I122" t="s">
        <v>4253</v>
      </c>
      <c r="J122" t="s">
        <v>925</v>
      </c>
      <c r="K122" t="s">
        <v>136</v>
      </c>
      <c r="L122" t="s">
        <v>34</v>
      </c>
      <c r="M122" s="1" t="s">
        <v>5269</v>
      </c>
      <c r="N122" t="s">
        <v>1088</v>
      </c>
      <c r="O122" t="s">
        <v>11</v>
      </c>
      <c r="P122" t="s">
        <v>897</v>
      </c>
      <c r="Q122" t="s">
        <v>11</v>
      </c>
      <c r="R122" t="s">
        <v>924</v>
      </c>
      <c r="S122" t="s">
        <v>1059</v>
      </c>
      <c r="U122" t="str" cm="1">
        <f t="array" ref="U122">_xlfn.TEXTJOIN(",", TRUE, IF(A122:S122&lt;&gt;"", A122:S122, ""))</f>
        <v>insert into MENS_100M_SEMIS_2021 (PLACE,NAME,YEAR,TEAM,TIME,TIME_DETAIL,REACTION_TIME,QUALIFIER,"HEAT(PL)",WIND) values (22,'Lance LANG','FR',Kentucky','10.51',null,'0.153',null,'1 (8)','0.9');</v>
      </c>
    </row>
    <row r="123" spans="1:21" x14ac:dyDescent="0.3">
      <c r="A123" t="s">
        <v>5215</v>
      </c>
      <c r="B123" t="s">
        <v>0</v>
      </c>
      <c r="C123" t="s">
        <v>1</v>
      </c>
      <c r="D123" t="s">
        <v>2</v>
      </c>
      <c r="E123" t="s">
        <v>3</v>
      </c>
      <c r="F123" t="s">
        <v>4</v>
      </c>
      <c r="G123" t="s">
        <v>5</v>
      </c>
      <c r="H123" t="s">
        <v>6</v>
      </c>
      <c r="I123" t="s">
        <v>4253</v>
      </c>
      <c r="J123" t="s">
        <v>1017</v>
      </c>
      <c r="K123" t="s">
        <v>1089</v>
      </c>
      <c r="L123" t="s">
        <v>8</v>
      </c>
      <c r="M123" s="1" t="s">
        <v>5280</v>
      </c>
      <c r="N123" t="s">
        <v>1090</v>
      </c>
      <c r="O123" t="s">
        <v>11</v>
      </c>
      <c r="P123" t="s">
        <v>902</v>
      </c>
      <c r="Q123" t="s">
        <v>11</v>
      </c>
      <c r="R123" t="s">
        <v>972</v>
      </c>
      <c r="S123" t="s">
        <v>1061</v>
      </c>
      <c r="U123" t="str" cm="1">
        <f t="array" ref="U123">_xlfn.TEXTJOIN(",", TRUE, IF(A123:S123&lt;&gt;"", A123:S123, ""))</f>
        <v>insert into MENS_100M_SEMIS_2021 (PLACE,NAME,YEAR,TEAM,TIME,TIME_DETAIL,REACTION_TIME,QUALIFIER,"HEAT(PL)",WIND) values (23,'Jacolby SHELTON','SO',Texas Tech','10.52',null,'0.168',null,'2 (8)','1.3');</v>
      </c>
    </row>
    <row r="124" spans="1:21" x14ac:dyDescent="0.3">
      <c r="A124" t="s">
        <v>5215</v>
      </c>
      <c r="B124" t="s">
        <v>0</v>
      </c>
      <c r="C124" t="s">
        <v>1</v>
      </c>
      <c r="D124" t="s">
        <v>2</v>
      </c>
      <c r="E124" t="s">
        <v>3</v>
      </c>
      <c r="F124" t="s">
        <v>4</v>
      </c>
      <c r="G124" t="s">
        <v>5</v>
      </c>
      <c r="H124" t="s">
        <v>6</v>
      </c>
      <c r="I124" t="s">
        <v>4253</v>
      </c>
      <c r="J124" t="s">
        <v>1091</v>
      </c>
      <c r="K124" t="s">
        <v>128</v>
      </c>
      <c r="L124" t="s">
        <v>15</v>
      </c>
      <c r="M124" s="1" t="s">
        <v>5275</v>
      </c>
      <c r="N124" t="s">
        <v>1092</v>
      </c>
      <c r="O124" t="s">
        <v>11</v>
      </c>
      <c r="P124" t="s">
        <v>902</v>
      </c>
      <c r="Q124" t="s">
        <v>11</v>
      </c>
      <c r="R124" t="s">
        <v>1093</v>
      </c>
      <c r="S124" t="s">
        <v>1065</v>
      </c>
      <c r="U124" t="str" cm="1">
        <f t="array" ref="U124">_xlfn.TEXTJOIN(",", TRUE, IF(A124:S124&lt;&gt;"", A124:S124, ""))</f>
        <v>insert into MENS_100M_SEMIS_2021 (PLACE,NAME,YEAR,TEAM,TIME,TIME_DETAIL,REACTION_TIME,QUALIFIER,"HEAT(PL)",WIND) values (24,'Kasaun JAMES','JR',Florida State','11.14',null,'0.168',null,'3 (8)','0');</v>
      </c>
    </row>
    <row r="125" spans="1:21" x14ac:dyDescent="0.3">
      <c r="U125" t="str" cm="1">
        <f t="array" ref="U125">_xlfn.TEXTJOIN(",", TRUE, IF(A125:S125&lt;&gt;"", A125:S125, ""))</f>
        <v/>
      </c>
    </row>
    <row r="126" spans="1:21" x14ac:dyDescent="0.3">
      <c r="A126" t="s">
        <v>5216</v>
      </c>
      <c r="B126" t="s">
        <v>0</v>
      </c>
      <c r="C126" t="s">
        <v>1</v>
      </c>
      <c r="D126" t="s">
        <v>2</v>
      </c>
      <c r="E126" t="s">
        <v>3</v>
      </c>
      <c r="F126" t="s">
        <v>4</v>
      </c>
      <c r="G126" t="s">
        <v>5</v>
      </c>
      <c r="H126" t="s">
        <v>6</v>
      </c>
      <c r="I126" t="s">
        <v>4253</v>
      </c>
      <c r="J126" t="s">
        <v>3982</v>
      </c>
      <c r="K126" t="s">
        <v>155</v>
      </c>
      <c r="L126" t="s">
        <v>8</v>
      </c>
      <c r="M126" s="1" t="s">
        <v>5270</v>
      </c>
      <c r="N126" t="s">
        <v>1094</v>
      </c>
      <c r="O126" t="s">
        <v>11</v>
      </c>
      <c r="P126" t="s">
        <v>1095</v>
      </c>
      <c r="Q126" t="s">
        <v>12</v>
      </c>
      <c r="R126" t="s">
        <v>854</v>
      </c>
      <c r="S126" t="s">
        <v>4008</v>
      </c>
      <c r="U126" t="str" cm="1">
        <f t="array" ref="U126">_xlfn.TEXTJOIN(",", TRUE, IF(A126:S126&lt;&gt;"", A126:S126, ""))</f>
        <v>insert into MENS_400M_SEMIS_2021 (PLACE,NAME,YEAR,TEAM,TIME,TIME_DETAIL,REACTION_TIME,QUALIFIER,"HEAT(PL)",) values (1,'Randolph ROSS','SO',N. Carolina A&amp;T','45.24',null,'0.172','Q','2 (1)',;</v>
      </c>
    </row>
    <row r="127" spans="1:21" x14ac:dyDescent="0.3">
      <c r="A127" t="s">
        <v>5216</v>
      </c>
      <c r="B127" t="s">
        <v>0</v>
      </c>
      <c r="C127" t="s">
        <v>1</v>
      </c>
      <c r="D127" t="s">
        <v>2</v>
      </c>
      <c r="E127" t="s">
        <v>3</v>
      </c>
      <c r="F127" t="s">
        <v>4</v>
      </c>
      <c r="G127" t="s">
        <v>5</v>
      </c>
      <c r="H127" t="s">
        <v>6</v>
      </c>
      <c r="I127" t="s">
        <v>4253</v>
      </c>
      <c r="J127" t="s">
        <v>3983</v>
      </c>
      <c r="K127" t="s">
        <v>169</v>
      </c>
      <c r="L127" t="s">
        <v>24</v>
      </c>
      <c r="M127" s="1" t="s">
        <v>5287</v>
      </c>
      <c r="N127" t="s">
        <v>1096</v>
      </c>
      <c r="O127" t="s">
        <v>11</v>
      </c>
      <c r="P127" t="s">
        <v>1097</v>
      </c>
      <c r="Q127" t="s">
        <v>12</v>
      </c>
      <c r="R127" t="s">
        <v>837</v>
      </c>
      <c r="S127" t="s">
        <v>4008</v>
      </c>
      <c r="U127" t="str" cm="1">
        <f t="array" ref="U127">_xlfn.TEXTJOIN(",", TRUE, IF(A127:S127&lt;&gt;"", A127:S127, ""))</f>
        <v>insert into MENS_400M_SEMIS_2021 (PLACE,NAME,YEAR,TEAM,TIME,TIME_DETAIL,REACTION_TIME,QUALIFIER,"HEAT(PL)",) values (2,'Tyler JOHNSON','SR',Ohio State','45.33',null,'0.119','Q','1 (1)',;</v>
      </c>
    </row>
    <row r="128" spans="1:21" x14ac:dyDescent="0.3">
      <c r="A128" t="s">
        <v>5216</v>
      </c>
      <c r="B128" t="s">
        <v>0</v>
      </c>
      <c r="C128" t="s">
        <v>1</v>
      </c>
      <c r="D128" t="s">
        <v>2</v>
      </c>
      <c r="E128" t="s">
        <v>3</v>
      </c>
      <c r="F128" t="s">
        <v>4</v>
      </c>
      <c r="G128" t="s">
        <v>5</v>
      </c>
      <c r="H128" t="s">
        <v>6</v>
      </c>
      <c r="I128" t="s">
        <v>4253</v>
      </c>
      <c r="J128" t="s">
        <v>3984</v>
      </c>
      <c r="K128" t="s">
        <v>1098</v>
      </c>
      <c r="L128" t="s">
        <v>24</v>
      </c>
      <c r="M128" s="1" t="s">
        <v>5270</v>
      </c>
      <c r="N128" t="s">
        <v>1099</v>
      </c>
      <c r="O128" t="s">
        <v>11</v>
      </c>
      <c r="P128" t="s">
        <v>1100</v>
      </c>
      <c r="Q128" t="s">
        <v>12</v>
      </c>
      <c r="R128" t="s">
        <v>841</v>
      </c>
      <c r="S128" t="s">
        <v>4008</v>
      </c>
      <c r="U128" t="str" cm="1">
        <f t="array" ref="U128">_xlfn.TEXTJOIN(",", TRUE, IF(A128:S128&lt;&gt;"", A128:S128, ""))</f>
        <v>insert into MENS_400M_SEMIS_2021 (PLACE,NAME,YEAR,TEAM,TIME,TIME_DETAIL,REACTION_TIME,QUALIFIER,"HEAT(PL)",) values (3,'Trevor STEWART','SR',N. Carolina A&amp;T','45.36',null,'0.307','Q','3 (1)',;</v>
      </c>
    </row>
    <row r="129" spans="1:21" x14ac:dyDescent="0.3">
      <c r="A129" t="s">
        <v>5216</v>
      </c>
      <c r="B129" t="s">
        <v>0</v>
      </c>
      <c r="C129" t="s">
        <v>1</v>
      </c>
      <c r="D129" t="s">
        <v>2</v>
      </c>
      <c r="E129" t="s">
        <v>3</v>
      </c>
      <c r="F129" t="s">
        <v>4</v>
      </c>
      <c r="G129" t="s">
        <v>5</v>
      </c>
      <c r="H129" t="s">
        <v>6</v>
      </c>
      <c r="I129" t="s">
        <v>4253</v>
      </c>
      <c r="J129" t="s">
        <v>3985</v>
      </c>
      <c r="K129" t="s">
        <v>1101</v>
      </c>
      <c r="L129" t="s">
        <v>8</v>
      </c>
      <c r="M129" s="1" t="s">
        <v>5265</v>
      </c>
      <c r="N129" t="s">
        <v>1102</v>
      </c>
      <c r="O129" t="s">
        <v>11</v>
      </c>
      <c r="P129" t="s">
        <v>1103</v>
      </c>
      <c r="Q129" t="s">
        <v>12</v>
      </c>
      <c r="R129" t="s">
        <v>845</v>
      </c>
      <c r="S129" t="s">
        <v>4008</v>
      </c>
      <c r="U129" t="str" cm="1">
        <f t="array" ref="U129">_xlfn.TEXTJOIN(",", TRUE, IF(A129:S129&lt;&gt;"", A129:S129, ""))</f>
        <v>insert into MENS_400M_SEMIS_2021 (PLACE,NAME,YEAR,TEAM,TIME,TIME_DETAIL,REACTION_TIME,QUALIFIER,"HEAT(PL)",) values (4,'Noah WILLIAMS','SO',LSU','45.40',null,'0.160','Q','1 (2)',;</v>
      </c>
    </row>
    <row r="130" spans="1:21" x14ac:dyDescent="0.3">
      <c r="A130" t="s">
        <v>5216</v>
      </c>
      <c r="B130" t="s">
        <v>0</v>
      </c>
      <c r="C130" t="s">
        <v>1</v>
      </c>
      <c r="D130" t="s">
        <v>2</v>
      </c>
      <c r="E130" t="s">
        <v>3</v>
      </c>
      <c r="F130" t="s">
        <v>4</v>
      </c>
      <c r="G130" t="s">
        <v>5</v>
      </c>
      <c r="H130" t="s">
        <v>6</v>
      </c>
      <c r="I130" t="s">
        <v>4253</v>
      </c>
      <c r="J130" t="s">
        <v>3986</v>
      </c>
      <c r="K130" t="s">
        <v>1104</v>
      </c>
      <c r="L130" t="s">
        <v>24</v>
      </c>
      <c r="M130" s="1" t="s">
        <v>5279</v>
      </c>
      <c r="N130" t="s">
        <v>1105</v>
      </c>
      <c r="O130" t="s">
        <v>11</v>
      </c>
      <c r="P130" t="s">
        <v>1103</v>
      </c>
      <c r="Q130" t="s">
        <v>31</v>
      </c>
      <c r="R130" t="s">
        <v>851</v>
      </c>
      <c r="S130" t="s">
        <v>4008</v>
      </c>
      <c r="U130" t="str" cm="1">
        <f t="array" ref="U130">_xlfn.TEXTJOIN(",", TRUE, IF(A130:S130&lt;&gt;"", A130:S130, ""))</f>
        <v>insert into MENS_400M_SEMIS_2021 (PLACE,NAME,YEAR,TEAM,TIME,TIME_DETAIL,REACTION_TIME,QUALIFIER,"HEAT(PL)",) values (5,'Bryce DEADMON','SR',Texas A&amp;M','45.48',null,'0.160','q','1 (3)',;</v>
      </c>
    </row>
    <row r="131" spans="1:21" x14ac:dyDescent="0.3">
      <c r="A131" t="s">
        <v>5216</v>
      </c>
      <c r="B131" t="s">
        <v>0</v>
      </c>
      <c r="C131" t="s">
        <v>1</v>
      </c>
      <c r="D131" t="s">
        <v>2</v>
      </c>
      <c r="E131" t="s">
        <v>3</v>
      </c>
      <c r="F131" t="s">
        <v>4</v>
      </c>
      <c r="G131" t="s">
        <v>5</v>
      </c>
      <c r="H131" t="s">
        <v>6</v>
      </c>
      <c r="I131" t="s">
        <v>4253</v>
      </c>
      <c r="J131" t="s">
        <v>3987</v>
      </c>
      <c r="K131" t="s">
        <v>173</v>
      </c>
      <c r="L131" t="s">
        <v>15</v>
      </c>
      <c r="M131" s="1" t="s">
        <v>5269</v>
      </c>
      <c r="N131" t="s">
        <v>1106</v>
      </c>
      <c r="O131" t="s">
        <v>11</v>
      </c>
      <c r="P131" t="s">
        <v>1095</v>
      </c>
      <c r="Q131" t="s">
        <v>12</v>
      </c>
      <c r="R131" t="s">
        <v>848</v>
      </c>
      <c r="S131" t="s">
        <v>4008</v>
      </c>
      <c r="U131" t="str" cm="1">
        <f t="array" ref="U131">_xlfn.TEXTJOIN(",", TRUE, IF(A131:S131&lt;&gt;"", A131:S131, ""))</f>
        <v>insert into MENS_400M_SEMIS_2021 (PLACE,NAME,YEAR,TEAM,TIME,TIME_DETAIL,REACTION_TIME,QUALIFIER,"HEAT(PL)",) values (6,'Dwight ST HILLAIRE','JR',Kentucky','45.68',null,'0.172','Q','3 (2)',;</v>
      </c>
    </row>
    <row r="132" spans="1:21" x14ac:dyDescent="0.3">
      <c r="A132" t="s">
        <v>5216</v>
      </c>
      <c r="B132" t="s">
        <v>0</v>
      </c>
      <c r="C132" t="s">
        <v>1</v>
      </c>
      <c r="D132" t="s">
        <v>2</v>
      </c>
      <c r="E132" t="s">
        <v>3</v>
      </c>
      <c r="F132" t="s">
        <v>4</v>
      </c>
      <c r="G132" t="s">
        <v>5</v>
      </c>
      <c r="H132" t="s">
        <v>6</v>
      </c>
      <c r="I132" t="s">
        <v>4253</v>
      </c>
      <c r="J132" t="s">
        <v>3988</v>
      </c>
      <c r="K132" t="s">
        <v>165</v>
      </c>
      <c r="L132" t="s">
        <v>34</v>
      </c>
      <c r="M132" s="1" t="s">
        <v>5277</v>
      </c>
      <c r="N132" t="s">
        <v>652</v>
      </c>
      <c r="O132" t="s">
        <v>11</v>
      </c>
      <c r="P132" t="s">
        <v>1107</v>
      </c>
      <c r="Q132" t="s">
        <v>12</v>
      </c>
      <c r="R132" t="s">
        <v>866</v>
      </c>
      <c r="S132" t="s">
        <v>4008</v>
      </c>
      <c r="U132" t="str" cm="1">
        <f t="array" ref="U132">_xlfn.TEXTJOIN(",", TRUE, IF(A132:S132&lt;&gt;"", A132:S132, ""))</f>
        <v>insert into MENS_400M_SEMIS_2021 (PLACE,NAME,YEAR,TEAM,TIME,TIME_DETAIL,REACTION_TIME,QUALIFIER,"HEAT(PL)",) values (7,'Ryan WILLIE','FR',Florida','45.73',null,'0.183','Q','2 (2)',;</v>
      </c>
    </row>
    <row r="133" spans="1:21" x14ac:dyDescent="0.3">
      <c r="A133" t="s">
        <v>5216</v>
      </c>
      <c r="B133" t="s">
        <v>0</v>
      </c>
      <c r="C133" t="s">
        <v>1</v>
      </c>
      <c r="D133" t="s">
        <v>2</v>
      </c>
      <c r="E133" t="s">
        <v>3</v>
      </c>
      <c r="F133" t="s">
        <v>4</v>
      </c>
      <c r="G133" t="s">
        <v>5</v>
      </c>
      <c r="H133" t="s">
        <v>6</v>
      </c>
      <c r="I133" t="s">
        <v>4253</v>
      </c>
      <c r="J133" t="s">
        <v>3989</v>
      </c>
      <c r="K133" t="s">
        <v>1108</v>
      </c>
      <c r="L133" t="s">
        <v>24</v>
      </c>
      <c r="M133" s="1" t="s">
        <v>5288</v>
      </c>
      <c r="N133" t="s">
        <v>1109</v>
      </c>
      <c r="O133" t="s">
        <v>11</v>
      </c>
      <c r="P133" t="s">
        <v>853</v>
      </c>
      <c r="Q133" t="s">
        <v>31</v>
      </c>
      <c r="R133" t="s">
        <v>874</v>
      </c>
      <c r="S133" t="s">
        <v>4008</v>
      </c>
      <c r="U133" t="str" cm="1">
        <f t="array" ref="U133">_xlfn.TEXTJOIN(",", TRUE, IF(A133:S133&lt;&gt;"", A133:S133, ""))</f>
        <v>insert into MENS_400M_SEMIS_2021 (PLACE,NAME,YEAR,TEAM,TIME,TIME_DETAIL,REACTION_TIME,QUALIFIER,"HEAT(PL)",) values (8,'Sean BAILEY','SR',UTEP','45.74',null,'0.170','q','2 (3)',;</v>
      </c>
    </row>
    <row r="134" spans="1:21" x14ac:dyDescent="0.3">
      <c r="A134" t="s">
        <v>5216</v>
      </c>
      <c r="B134" t="s">
        <v>0</v>
      </c>
      <c r="C134" t="s">
        <v>1</v>
      </c>
      <c r="D134" t="s">
        <v>2</v>
      </c>
      <c r="E134" t="s">
        <v>3</v>
      </c>
      <c r="F134" t="s">
        <v>4</v>
      </c>
      <c r="G134" t="s">
        <v>5</v>
      </c>
      <c r="H134" t="s">
        <v>6</v>
      </c>
      <c r="I134" t="s">
        <v>4253</v>
      </c>
      <c r="J134" t="s">
        <v>3990</v>
      </c>
      <c r="K134" t="s">
        <v>1110</v>
      </c>
      <c r="L134" t="s">
        <v>15</v>
      </c>
      <c r="M134" s="1" t="s">
        <v>5242</v>
      </c>
      <c r="N134" t="s">
        <v>179</v>
      </c>
      <c r="O134" t="s">
        <v>11</v>
      </c>
      <c r="P134" t="s">
        <v>884</v>
      </c>
      <c r="Q134" t="s">
        <v>31</v>
      </c>
      <c r="R134" t="s">
        <v>878</v>
      </c>
      <c r="S134" t="s">
        <v>4008</v>
      </c>
      <c r="U134" t="str" cm="1">
        <f t="array" ref="U134">_xlfn.TEXTJOIN(",", TRUE, IF(A134:S134&lt;&gt;"", A134:S134, ""))</f>
        <v>insert into MENS_400M_SEMIS_2021 (PLACE,NAME,YEAR,TEAM,TIME,TIME_DETAIL,REACTION_TIME,QUALIFIER,"HEAT(PL)",) values (9,'Michael BLUTH','JR',BYU','45.78',null,'0.179','q','2 (4)',;</v>
      </c>
    </row>
    <row r="135" spans="1:21" x14ac:dyDescent="0.3">
      <c r="A135" t="s">
        <v>5216</v>
      </c>
      <c r="B135" t="s">
        <v>0</v>
      </c>
      <c r="C135" t="s">
        <v>1</v>
      </c>
      <c r="D135" t="s">
        <v>2</v>
      </c>
      <c r="E135" t="s">
        <v>3</v>
      </c>
      <c r="F135" t="s">
        <v>4</v>
      </c>
      <c r="G135" t="s">
        <v>5</v>
      </c>
      <c r="H135" t="s">
        <v>6</v>
      </c>
      <c r="I135" t="s">
        <v>4253</v>
      </c>
      <c r="J135" t="s">
        <v>3991</v>
      </c>
      <c r="K135" t="s">
        <v>1111</v>
      </c>
      <c r="L135" t="s">
        <v>8</v>
      </c>
      <c r="M135" s="1" t="s">
        <v>5262</v>
      </c>
      <c r="N135" t="s">
        <v>1112</v>
      </c>
      <c r="O135" t="s">
        <v>11</v>
      </c>
      <c r="P135" t="s">
        <v>884</v>
      </c>
      <c r="Q135" t="s">
        <v>11</v>
      </c>
      <c r="R135" t="s">
        <v>857</v>
      </c>
      <c r="S135" t="s">
        <v>4008</v>
      </c>
      <c r="U135" t="str" cm="1">
        <f t="array" ref="U135">_xlfn.TEXTJOIN(",", TRUE, IF(A135:S135&lt;&gt;"", A135:S135, ""))</f>
        <v>insert into MENS_400M_SEMIS_2021 (PLACE,NAME,YEAR,TEAM,TIME,TIME_DETAIL,REACTION_TIME,QUALIFIER,"HEAT(PL)",) values (10,'Wayne LAWRENCE JR.','SO',Iowa','45.94',null,'0.179',null,'3 (3)',;</v>
      </c>
    </row>
    <row r="136" spans="1:21" x14ac:dyDescent="0.3">
      <c r="A136" t="s">
        <v>5216</v>
      </c>
      <c r="B136" t="s">
        <v>0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6</v>
      </c>
      <c r="I136" t="s">
        <v>4253</v>
      </c>
      <c r="J136" t="s">
        <v>3992</v>
      </c>
      <c r="K136" t="s">
        <v>163</v>
      </c>
      <c r="L136" t="s">
        <v>8</v>
      </c>
      <c r="M136" s="1" t="s">
        <v>5276</v>
      </c>
      <c r="N136" t="s">
        <v>189</v>
      </c>
      <c r="O136" t="s">
        <v>11</v>
      </c>
      <c r="P136" t="s">
        <v>1113</v>
      </c>
      <c r="Q136" t="s">
        <v>11</v>
      </c>
      <c r="R136" t="s">
        <v>862</v>
      </c>
      <c r="S136" t="s">
        <v>4008</v>
      </c>
      <c r="U136" t="str" cm="1">
        <f t="array" ref="U136">_xlfn.TEXTJOIN(",", TRUE, IF(A136:S136&lt;&gt;"", A136:S136, ""))</f>
        <v>insert into MENS_400M_SEMIS_2021 (PLACE,NAME,YEAR,TEAM,TIME,TIME_DETAIL,REACTION_TIME,QUALIFIER,"HEAT(PL)",) values (11,'Elija GODWIN','SO',Georgia','46.18',null,'0.178',null,'3 (4)',;</v>
      </c>
    </row>
    <row r="137" spans="1:21" x14ac:dyDescent="0.3">
      <c r="A137" t="s">
        <v>5216</v>
      </c>
      <c r="B137" t="s">
        <v>0</v>
      </c>
      <c r="C137" t="s">
        <v>1</v>
      </c>
      <c r="D137" t="s">
        <v>2</v>
      </c>
      <c r="E137" t="s">
        <v>3</v>
      </c>
      <c r="F137" t="s">
        <v>4</v>
      </c>
      <c r="G137" t="s">
        <v>5</v>
      </c>
      <c r="H137" t="s">
        <v>6</v>
      </c>
      <c r="I137" t="s">
        <v>4253</v>
      </c>
      <c r="J137" t="s">
        <v>3993</v>
      </c>
      <c r="K137" t="s">
        <v>196</v>
      </c>
      <c r="L137" t="s">
        <v>34</v>
      </c>
      <c r="M137" s="1" t="s">
        <v>5289</v>
      </c>
      <c r="N137" t="s">
        <v>1114</v>
      </c>
      <c r="O137" t="s">
        <v>11</v>
      </c>
      <c r="P137" t="s">
        <v>1107</v>
      </c>
      <c r="Q137" t="s">
        <v>11</v>
      </c>
      <c r="R137" t="s">
        <v>870</v>
      </c>
      <c r="S137" t="s">
        <v>4008</v>
      </c>
      <c r="U137" t="str" cm="1">
        <f t="array" ref="U137">_xlfn.TEXTJOIN(",", TRUE, IF(A137:S137&lt;&gt;"", A137:S137, ""))</f>
        <v>insert into MENS_400M_SEMIS_2021 (PLACE,NAME,YEAR,TEAM,TIME,TIME_DETAIL,REACTION_TIME,QUALIFIER,"HEAT(PL)",) values (12,'Johnnie BLOCKBURGER','FR',Arizona','46.40',null,'0.183',null,'1 (4)',;</v>
      </c>
    </row>
    <row r="138" spans="1:21" x14ac:dyDescent="0.3">
      <c r="A138" t="s">
        <v>5216</v>
      </c>
      <c r="B138" t="s">
        <v>0</v>
      </c>
      <c r="C138" t="s">
        <v>1</v>
      </c>
      <c r="D138" t="s">
        <v>2</v>
      </c>
      <c r="E138" t="s">
        <v>3</v>
      </c>
      <c r="F138" t="s">
        <v>4</v>
      </c>
      <c r="G138" t="s">
        <v>5</v>
      </c>
      <c r="H138" t="s">
        <v>6</v>
      </c>
      <c r="I138" t="s">
        <v>4253</v>
      </c>
      <c r="J138" t="s">
        <v>3994</v>
      </c>
      <c r="K138" t="s">
        <v>188</v>
      </c>
      <c r="L138" t="s">
        <v>8</v>
      </c>
      <c r="M138" s="1" t="s">
        <v>5268</v>
      </c>
      <c r="N138" t="s">
        <v>1115</v>
      </c>
      <c r="O138" t="s">
        <v>11</v>
      </c>
      <c r="P138" t="s">
        <v>1116</v>
      </c>
      <c r="Q138" t="s">
        <v>11</v>
      </c>
      <c r="R138" t="s">
        <v>881</v>
      </c>
      <c r="S138" t="s">
        <v>4008</v>
      </c>
      <c r="U138" t="str" cm="1">
        <f t="array" ref="U138">_xlfn.TEXTJOIN(",", TRUE, IF(A138:S138&lt;&gt;"", A138:S138, ""))</f>
        <v>insert into MENS_400M_SEMIS_2021 (PLACE,NAME,YEAR,TEAM,TIME,TIME_DETAIL,REACTION_TIME,QUALIFIER,"HEAT(PL)",) values (13,'Brian HERRON','SO',USC','46.41',null,'0.174',null,'1 (5)',;</v>
      </c>
    </row>
    <row r="139" spans="1:21" x14ac:dyDescent="0.3">
      <c r="A139" t="s">
        <v>5216</v>
      </c>
      <c r="B139" t="s">
        <v>0</v>
      </c>
      <c r="C139" t="s">
        <v>1</v>
      </c>
      <c r="D139" t="s">
        <v>2</v>
      </c>
      <c r="E139" t="s">
        <v>3</v>
      </c>
      <c r="F139" t="s">
        <v>4</v>
      </c>
      <c r="G139" t="s">
        <v>5</v>
      </c>
      <c r="H139" t="s">
        <v>6</v>
      </c>
      <c r="I139" t="s">
        <v>4253</v>
      </c>
      <c r="J139" t="s">
        <v>3995</v>
      </c>
      <c r="K139" t="s">
        <v>157</v>
      </c>
      <c r="L139" t="s">
        <v>8</v>
      </c>
      <c r="M139" s="1" t="s">
        <v>5290</v>
      </c>
      <c r="N139" t="s">
        <v>1117</v>
      </c>
      <c r="O139" t="s">
        <v>11</v>
      </c>
      <c r="P139" t="s">
        <v>853</v>
      </c>
      <c r="Q139" t="s">
        <v>11</v>
      </c>
      <c r="R139" t="s">
        <v>885</v>
      </c>
      <c r="S139" t="s">
        <v>4008</v>
      </c>
      <c r="U139" t="str" cm="1">
        <f t="array" ref="U139">_xlfn.TEXTJOIN(",", TRUE, IF(A139:S139&lt;&gt;"", A139:S139, ""))</f>
        <v>insert into MENS_400M_SEMIS_2021 (PLACE,NAME,YEAR,TEAM,TIME,TIME_DETAIL,REACTION_TIME,QUALIFIER,"HEAT(PL)",) values (14,'Jonathan JONES','SO',Texas','46.46',null,'0.170',null,'2 (5)',;</v>
      </c>
    </row>
    <row r="140" spans="1:21" x14ac:dyDescent="0.3">
      <c r="A140" t="s">
        <v>5216</v>
      </c>
      <c r="B140" t="s">
        <v>0</v>
      </c>
      <c r="C140" t="s">
        <v>1</v>
      </c>
      <c r="D140" t="s">
        <v>2</v>
      </c>
      <c r="E140" t="s">
        <v>3</v>
      </c>
      <c r="F140" t="s">
        <v>4</v>
      </c>
      <c r="G140" t="s">
        <v>5</v>
      </c>
      <c r="H140" t="s">
        <v>6</v>
      </c>
      <c r="I140" t="s">
        <v>4253</v>
      </c>
      <c r="J140" t="s">
        <v>3996</v>
      </c>
      <c r="K140" t="s">
        <v>1118</v>
      </c>
      <c r="L140" t="s">
        <v>15</v>
      </c>
      <c r="M140" s="1" t="s">
        <v>5291</v>
      </c>
      <c r="N140" t="s">
        <v>1119</v>
      </c>
      <c r="O140" t="s">
        <v>11</v>
      </c>
      <c r="P140" t="s">
        <v>1120</v>
      </c>
      <c r="Q140" t="s">
        <v>11</v>
      </c>
      <c r="R140" t="s">
        <v>892</v>
      </c>
      <c r="S140" t="s">
        <v>4008</v>
      </c>
      <c r="U140" t="str" cm="1">
        <f t="array" ref="U140">_xlfn.TEXTJOIN(",", TRUE, IF(A140:S140&lt;&gt;"", A140:S140, ""))</f>
        <v>insert into MENS_400M_SEMIS_2021 (PLACE,NAME,YEAR,TEAM,TIME,TIME_DETAIL,REACTION_TIME,QUALIFIER,"HEAT(PL)",) values (15,'Taj BURGESS','JR',Rutgers','46.64',null,'0.158',null,'1 (6)',;</v>
      </c>
    </row>
    <row r="141" spans="1:21" x14ac:dyDescent="0.3">
      <c r="A141" t="s">
        <v>5216</v>
      </c>
      <c r="B141" t="s">
        <v>0</v>
      </c>
      <c r="C141" t="s">
        <v>1</v>
      </c>
      <c r="D141" t="s">
        <v>2</v>
      </c>
      <c r="E141" t="s">
        <v>3</v>
      </c>
      <c r="F141" t="s">
        <v>4</v>
      </c>
      <c r="G141" t="s">
        <v>5</v>
      </c>
      <c r="H141" t="s">
        <v>6</v>
      </c>
      <c r="I141" t="s">
        <v>4253</v>
      </c>
      <c r="J141" t="s">
        <v>3997</v>
      </c>
      <c r="K141" t="s">
        <v>1121</v>
      </c>
      <c r="L141" t="s">
        <v>15</v>
      </c>
      <c r="M141" s="1" t="s">
        <v>5285</v>
      </c>
      <c r="N141" t="s">
        <v>1122</v>
      </c>
      <c r="O141" t="s">
        <v>11</v>
      </c>
      <c r="P141" t="s">
        <v>1123</v>
      </c>
      <c r="Q141" t="s">
        <v>11</v>
      </c>
      <c r="R141" t="s">
        <v>912</v>
      </c>
      <c r="S141" t="s">
        <v>4008</v>
      </c>
      <c r="U141" t="str" cm="1">
        <f t="array" ref="U141">_xlfn.TEXTJOIN(",", TRUE, IF(A141:S141&lt;&gt;"", A141:S141, ""))</f>
        <v>insert into MENS_400M_SEMIS_2021 (PLACE,NAME,YEAR,TEAM,TIME,TIME_DETAIL,REACTION_TIME,QUALIFIER,"HEAT(PL)",) values (16,'Howard FIELDS III','JR',Baylor','46.70',null,'0.166',null,'1 (7)',;</v>
      </c>
    </row>
    <row r="142" spans="1:21" x14ac:dyDescent="0.3">
      <c r="A142" t="s">
        <v>5216</v>
      </c>
      <c r="B142" t="s">
        <v>0</v>
      </c>
      <c r="C142" t="s">
        <v>1</v>
      </c>
      <c r="D142" t="s">
        <v>2</v>
      </c>
      <c r="E142" t="s">
        <v>3</v>
      </c>
      <c r="F142" t="s">
        <v>4</v>
      </c>
      <c r="G142" t="s">
        <v>5</v>
      </c>
      <c r="H142" t="s">
        <v>6</v>
      </c>
      <c r="I142" t="s">
        <v>4253</v>
      </c>
      <c r="J142" t="s">
        <v>3998</v>
      </c>
      <c r="K142" t="s">
        <v>153</v>
      </c>
      <c r="L142" t="s">
        <v>15</v>
      </c>
      <c r="M142" s="1" t="s">
        <v>5233</v>
      </c>
      <c r="N142" t="s">
        <v>1124</v>
      </c>
      <c r="O142" t="s">
        <v>11</v>
      </c>
      <c r="P142" t="s">
        <v>884</v>
      </c>
      <c r="Q142" t="s">
        <v>11</v>
      </c>
      <c r="R142" t="s">
        <v>907</v>
      </c>
      <c r="S142" t="s">
        <v>4008</v>
      </c>
      <c r="U142" t="str" cm="1">
        <f t="array" ref="U142">_xlfn.TEXTJOIN(",", TRUE, IF(A142:S142&lt;&gt;"", A142:S142, ""))</f>
        <v>insert into MENS_400M_SEMIS_2021 (PLACE,NAME,YEAR,TEAM,TIME,TIME_DETAIL,REACTION_TIME,QUALIFIER,"HEAT(PL)",) values (17,'Champion ALLISON','JR',Alabama','46.81',null,'0.179',null,'2 (6)',;</v>
      </c>
    </row>
    <row r="143" spans="1:21" x14ac:dyDescent="0.3">
      <c r="A143" t="s">
        <v>5216</v>
      </c>
      <c r="B143" t="s">
        <v>0</v>
      </c>
      <c r="C143" t="s">
        <v>1</v>
      </c>
      <c r="D143" t="s">
        <v>2</v>
      </c>
      <c r="E143" t="s">
        <v>3</v>
      </c>
      <c r="F143" t="s">
        <v>4</v>
      </c>
      <c r="G143" t="s">
        <v>5</v>
      </c>
      <c r="H143" t="s">
        <v>6</v>
      </c>
      <c r="I143" t="s">
        <v>4253</v>
      </c>
      <c r="J143" t="s">
        <v>3999</v>
      </c>
      <c r="K143" t="s">
        <v>1125</v>
      </c>
      <c r="L143" t="s">
        <v>15</v>
      </c>
      <c r="M143" s="1" t="s">
        <v>5289</v>
      </c>
      <c r="N143" s="1" t="s">
        <v>5330</v>
      </c>
      <c r="O143" t="s">
        <v>1126</v>
      </c>
      <c r="P143" t="s">
        <v>1127</v>
      </c>
      <c r="Q143" t="s">
        <v>11</v>
      </c>
      <c r="R143" t="s">
        <v>898</v>
      </c>
      <c r="S143" t="s">
        <v>4008</v>
      </c>
      <c r="U143" t="str" cm="1">
        <f t="array" ref="U143">_xlfn.TEXTJOIN(",", TRUE, IF(A143:S143&lt;&gt;"", A143:S143, ""))</f>
        <v>insert into MENS_400M_SEMIS_2021 (PLACE,NAME,YEAR,TEAM,TIME,TIME_DETAIL,REACTION_TIME,QUALIFIER,"HEAT(PL)",) values (18,'Maj WILLIAMS','JR',Arizona',46.83','46.822','0.211',null,'3 (5)',;</v>
      </c>
    </row>
    <row r="144" spans="1:21" x14ac:dyDescent="0.3">
      <c r="A144" t="s">
        <v>5216</v>
      </c>
      <c r="B144" t="s">
        <v>0</v>
      </c>
      <c r="C144" t="s">
        <v>1</v>
      </c>
      <c r="D144" t="s">
        <v>2</v>
      </c>
      <c r="E144" t="s">
        <v>3</v>
      </c>
      <c r="F144" t="s">
        <v>4</v>
      </c>
      <c r="G144" t="s">
        <v>5</v>
      </c>
      <c r="H144" t="s">
        <v>6</v>
      </c>
      <c r="I144" t="s">
        <v>4253</v>
      </c>
      <c r="J144" t="s">
        <v>4000</v>
      </c>
      <c r="K144" t="s">
        <v>1128</v>
      </c>
      <c r="L144" t="s">
        <v>8</v>
      </c>
      <c r="M144" s="1" t="s">
        <v>5292</v>
      </c>
      <c r="N144" s="1" t="s">
        <v>5330</v>
      </c>
      <c r="O144" t="s">
        <v>1129</v>
      </c>
      <c r="P144" t="s">
        <v>1130</v>
      </c>
      <c r="Q144" t="s">
        <v>11</v>
      </c>
      <c r="R144" t="s">
        <v>903</v>
      </c>
      <c r="S144" t="s">
        <v>4008</v>
      </c>
      <c r="U144" t="str" cm="1">
        <f t="array" ref="U144">_xlfn.TEXTJOIN(",", TRUE, IF(A144:S144&lt;&gt;"", A144:S144, ""))</f>
        <v>insert into MENS_400M_SEMIS_2021 (PLACE,NAME,YEAR,TEAM,TIME,TIME_DETAIL,REACTION_TIME,QUALIFIER,"HEAT(PL)",) values (19,'Christopher BAILEY','SO',Tennessee',46.83','46.830','0.267',null,'3 (6)',;</v>
      </c>
    </row>
    <row r="145" spans="1:21" x14ac:dyDescent="0.3">
      <c r="A145" t="s">
        <v>5216</v>
      </c>
      <c r="B145" t="s">
        <v>0</v>
      </c>
      <c r="C145" t="s">
        <v>1</v>
      </c>
      <c r="D145" t="s">
        <v>2</v>
      </c>
      <c r="E145" t="s">
        <v>3</v>
      </c>
      <c r="F145" t="s">
        <v>4</v>
      </c>
      <c r="G145" t="s">
        <v>5</v>
      </c>
      <c r="H145" t="s">
        <v>6</v>
      </c>
      <c r="I145" t="s">
        <v>4253</v>
      </c>
      <c r="J145" t="s">
        <v>4001</v>
      </c>
      <c r="K145" t="s">
        <v>175</v>
      </c>
      <c r="L145" t="s">
        <v>8</v>
      </c>
      <c r="M145" s="1" t="s">
        <v>5293</v>
      </c>
      <c r="N145" t="s">
        <v>1131</v>
      </c>
      <c r="O145" t="s">
        <v>11</v>
      </c>
      <c r="P145" t="s">
        <v>836</v>
      </c>
      <c r="Q145" t="s">
        <v>11</v>
      </c>
      <c r="R145" t="s">
        <v>930</v>
      </c>
      <c r="S145" t="s">
        <v>4008</v>
      </c>
      <c r="U145" t="str" cm="1">
        <f t="array" ref="U145">_xlfn.TEXTJOIN(",", TRUE, IF(A145:S145&lt;&gt;"", A145:S145, ""))</f>
        <v>insert into MENS_400M_SEMIS_2021 (PLACE,NAME,YEAR,TEAM,TIME,TIME_DETAIL,REACTION_TIME,QUALIFIER,"HEAT(PL)",) values (20,'Ismail TURNER','SO',UCLA','46.94',null,'0.141',null,'2 (7)',;</v>
      </c>
    </row>
    <row r="146" spans="1:21" x14ac:dyDescent="0.3">
      <c r="A146" t="s">
        <v>5216</v>
      </c>
      <c r="B146" t="s">
        <v>0</v>
      </c>
      <c r="C146" t="s">
        <v>1</v>
      </c>
      <c r="D146" t="s">
        <v>2</v>
      </c>
      <c r="E146" t="s">
        <v>3</v>
      </c>
      <c r="F146" t="s">
        <v>4</v>
      </c>
      <c r="G146" t="s">
        <v>5</v>
      </c>
      <c r="H146" t="s">
        <v>6</v>
      </c>
      <c r="I146" t="s">
        <v>4253</v>
      </c>
      <c r="J146" t="s">
        <v>4002</v>
      </c>
      <c r="K146" t="s">
        <v>1132</v>
      </c>
      <c r="L146" t="s">
        <v>24</v>
      </c>
      <c r="M146" s="1" t="s">
        <v>5294</v>
      </c>
      <c r="N146" t="s">
        <v>1133</v>
      </c>
      <c r="O146" t="s">
        <v>11</v>
      </c>
      <c r="P146" t="s">
        <v>877</v>
      </c>
      <c r="Q146" t="s">
        <v>11</v>
      </c>
      <c r="R146" t="s">
        <v>918</v>
      </c>
      <c r="S146" t="s">
        <v>4008</v>
      </c>
      <c r="U146" t="str" cm="1">
        <f t="array" ref="U146">_xlfn.TEXTJOIN(",", TRUE, IF(A146:S146&lt;&gt;"", A146:S146, ""))</f>
        <v>insert into MENS_400M_SEMIS_2021 (PLACE,NAME,YEAR,TEAM,TIME,TIME_DETAIL,REACTION_TIME,QUALIFIER,"HEAT(PL)",) values (21,'Johnathon SAWYER','SR',SE Louisiana','47.18',null,'0.161',null,'3 (7)',;</v>
      </c>
    </row>
    <row r="147" spans="1:21" x14ac:dyDescent="0.3">
      <c r="A147" t="s">
        <v>5216</v>
      </c>
      <c r="B147" t="s">
        <v>0</v>
      </c>
      <c r="C147" t="s">
        <v>1</v>
      </c>
      <c r="D147" t="s">
        <v>2</v>
      </c>
      <c r="E147" t="s">
        <v>3</v>
      </c>
      <c r="F147" t="s">
        <v>4</v>
      </c>
      <c r="G147" t="s">
        <v>5</v>
      </c>
      <c r="H147" t="s">
        <v>6</v>
      </c>
      <c r="I147" t="s">
        <v>4253</v>
      </c>
      <c r="J147" t="s">
        <v>4003</v>
      </c>
      <c r="K147" t="s">
        <v>1134</v>
      </c>
      <c r="L147" t="s">
        <v>8</v>
      </c>
      <c r="M147" s="1" t="s">
        <v>5250</v>
      </c>
      <c r="N147" t="s">
        <v>1135</v>
      </c>
      <c r="O147" t="s">
        <v>11</v>
      </c>
      <c r="P147" t="s">
        <v>1136</v>
      </c>
      <c r="Q147" t="s">
        <v>11</v>
      </c>
      <c r="R147" t="s">
        <v>972</v>
      </c>
      <c r="S147" t="s">
        <v>4008</v>
      </c>
      <c r="U147" t="str" cm="1">
        <f t="array" ref="U147">_xlfn.TEXTJOIN(",", TRUE, IF(A147:S147&lt;&gt;"", A147:S147, ""))</f>
        <v>insert into MENS_400M_SEMIS_2021 (PLACE,NAME,YEAR,TEAM,TIME,TIME_DETAIL,REACTION_TIME,QUALIFIER,"HEAT(PL)",) values (22,'Ashton HICKS','SO',Oklahoma State','47.47',null,'0.213',null,'2 (8)',;</v>
      </c>
    </row>
    <row r="148" spans="1:21" x14ac:dyDescent="0.3">
      <c r="A148" t="s">
        <v>5216</v>
      </c>
      <c r="B148" t="s">
        <v>0</v>
      </c>
      <c r="C148" t="s">
        <v>1</v>
      </c>
      <c r="D148" t="s">
        <v>2</v>
      </c>
      <c r="E148" t="s">
        <v>3</v>
      </c>
      <c r="F148" t="s">
        <v>4</v>
      </c>
      <c r="G148" t="s">
        <v>5</v>
      </c>
      <c r="H148" t="s">
        <v>6</v>
      </c>
      <c r="I148" t="s">
        <v>4253</v>
      </c>
      <c r="J148" t="s">
        <v>4004</v>
      </c>
      <c r="K148" t="s">
        <v>1137</v>
      </c>
      <c r="L148" t="s">
        <v>34</v>
      </c>
      <c r="M148" s="1" t="s">
        <v>5295</v>
      </c>
      <c r="N148" t="s">
        <v>1138</v>
      </c>
      <c r="O148" t="s">
        <v>11</v>
      </c>
      <c r="P148" t="s">
        <v>1139</v>
      </c>
      <c r="Q148" t="s">
        <v>11</v>
      </c>
      <c r="R148" t="s">
        <v>1093</v>
      </c>
      <c r="S148" t="s">
        <v>4008</v>
      </c>
      <c r="U148" t="str" cm="1">
        <f t="array" ref="U148">_xlfn.TEXTJOIN(",", TRUE, IF(A148:S148&lt;&gt;"", A148:S148, ""))</f>
        <v>insert into MENS_400M_SEMIS_2021 (PLACE,NAME,YEAR,TEAM,TIME,TIME_DETAIL,REACTION_TIME,QUALIFIER,"HEAT(PL)",) values (23,'Auhmad ROBINSON','FR',Stephen F. Austin','47.98',null,'0.269',null,'3 (8)',;</v>
      </c>
    </row>
    <row r="149" spans="1:21" x14ac:dyDescent="0.3">
      <c r="A149" t="s">
        <v>5216</v>
      </c>
      <c r="B149" t="s">
        <v>0</v>
      </c>
      <c r="C149" t="s">
        <v>1</v>
      </c>
      <c r="D149" t="s">
        <v>2</v>
      </c>
      <c r="E149" t="s">
        <v>3</v>
      </c>
      <c r="F149" t="s">
        <v>4</v>
      </c>
      <c r="G149" t="s">
        <v>5</v>
      </c>
      <c r="H149" t="s">
        <v>6</v>
      </c>
      <c r="I149" t="s">
        <v>4253</v>
      </c>
      <c r="J149" t="s">
        <v>4005</v>
      </c>
      <c r="K149" t="s">
        <v>178</v>
      </c>
      <c r="L149" t="s">
        <v>15</v>
      </c>
      <c r="M149" s="1" t="s">
        <v>5237</v>
      </c>
      <c r="N149" t="s">
        <v>376</v>
      </c>
      <c r="O149" t="s">
        <v>11</v>
      </c>
      <c r="P149" t="s">
        <v>1140</v>
      </c>
      <c r="Q149" t="s">
        <v>11</v>
      </c>
      <c r="R149" t="s">
        <v>1141</v>
      </c>
      <c r="S149" t="s">
        <v>4008</v>
      </c>
      <c r="U149" t="str" cm="1">
        <f t="array" ref="U149">_xlfn.TEXTJOIN(",", TRUE, IF(A149:S149&lt;&gt;"", A149:S149, ""))</f>
        <v>insert into MENS_400M_SEMIS_2021 (PLACE,NAME,YEAR,TEAM,TIME,TIME_DETAIL,REACTION_TIME,QUALIFIER,"HEAT(PL)",) values (null,'Jacory PATTERSON','JR',Virginia Tech','DNS',null,'0.176',null,'1',;</v>
      </c>
    </row>
    <row r="150" spans="1:21" x14ac:dyDescent="0.3">
      <c r="U150" t="str" cm="1">
        <f t="array" ref="U150">_xlfn.TEXTJOIN(",", TRUE, IF(A150:S150&lt;&gt;"", A150:S150, ""))</f>
        <v/>
      </c>
    </row>
    <row r="151" spans="1:21" x14ac:dyDescent="0.3">
      <c r="A151" t="s">
        <v>5217</v>
      </c>
      <c r="B151" t="s">
        <v>0</v>
      </c>
      <c r="C151" t="s">
        <v>1</v>
      </c>
      <c r="D151" t="s">
        <v>2</v>
      </c>
      <c r="E151" t="s">
        <v>3</v>
      </c>
      <c r="F151" t="s">
        <v>4</v>
      </c>
      <c r="G151" t="s">
        <v>6</v>
      </c>
      <c r="H151" t="s">
        <v>4253</v>
      </c>
      <c r="I151" t="s">
        <v>3982</v>
      </c>
      <c r="J151" t="s">
        <v>230</v>
      </c>
      <c r="K151" t="s">
        <v>34</v>
      </c>
      <c r="L151" s="1" t="s">
        <v>5290</v>
      </c>
      <c r="M151" t="s">
        <v>1142</v>
      </c>
      <c r="N151" t="s">
        <v>11</v>
      </c>
      <c r="O151" t="s">
        <v>12</v>
      </c>
      <c r="P151" t="s">
        <v>837</v>
      </c>
      <c r="Q151" t="s">
        <v>4008</v>
      </c>
      <c r="U151" t="str" cm="1">
        <f t="array" ref="U151">_xlfn.TEXTJOIN(",", TRUE, IF(A151:S151&lt;&gt;"", A151:S151, ""))</f>
        <v>insert into MENS_800M_SEMIS_2021 (PLACE,NAME,YEAR,TEAM,TIME,TIME_DETAIL,QUALIFIER,"HEAT(PL)",) values (1,'Yusuf BIZIMANA','FR',Texas','1:46.90',null,'Q','1 (1)',;</v>
      </c>
    </row>
    <row r="152" spans="1:21" x14ac:dyDescent="0.3">
      <c r="A152" t="s">
        <v>5217</v>
      </c>
      <c r="B152" t="s">
        <v>0</v>
      </c>
      <c r="C152" t="s">
        <v>1</v>
      </c>
      <c r="D152" t="s">
        <v>2</v>
      </c>
      <c r="E152" t="s">
        <v>3</v>
      </c>
      <c r="F152" t="s">
        <v>4</v>
      </c>
      <c r="G152" t="s">
        <v>6</v>
      </c>
      <c r="H152" t="s">
        <v>4253</v>
      </c>
      <c r="I152" t="s">
        <v>3983</v>
      </c>
      <c r="J152" t="s">
        <v>1143</v>
      </c>
      <c r="K152" t="s">
        <v>8</v>
      </c>
      <c r="L152" s="1" t="s">
        <v>5296</v>
      </c>
      <c r="M152" t="s">
        <v>1144</v>
      </c>
      <c r="N152" t="s">
        <v>11</v>
      </c>
      <c r="O152" t="s">
        <v>12</v>
      </c>
      <c r="P152" t="s">
        <v>845</v>
      </c>
      <c r="Q152" t="s">
        <v>4008</v>
      </c>
      <c r="U152" t="str" cm="1">
        <f t="array" ref="U152">_xlfn.TEXTJOIN(",", TRUE, IF(A152:S152&lt;&gt;"", A152:S152, ""))</f>
        <v>insert into MENS_800M_SEMIS_2021 (PLACE,NAME,YEAR,TEAM,TIME,TIME_DETAIL,QUALIFIER,"HEAT(PL)",) values (2,'Finley MCLEAR','SO',Miami (Ohio)','1:46.92',null,'Q','1 (2)',;</v>
      </c>
    </row>
    <row r="153" spans="1:21" x14ac:dyDescent="0.3">
      <c r="A153" t="s">
        <v>5217</v>
      </c>
      <c r="B153" t="s">
        <v>0</v>
      </c>
      <c r="C153" t="s">
        <v>1</v>
      </c>
      <c r="D153" t="s">
        <v>2</v>
      </c>
      <c r="E153" t="s">
        <v>3</v>
      </c>
      <c r="F153" t="s">
        <v>4</v>
      </c>
      <c r="G153" t="s">
        <v>6</v>
      </c>
      <c r="H153" t="s">
        <v>4253</v>
      </c>
      <c r="I153" t="s">
        <v>3984</v>
      </c>
      <c r="J153" t="s">
        <v>1145</v>
      </c>
      <c r="K153" t="s">
        <v>24</v>
      </c>
      <c r="L153" s="1" t="s">
        <v>5297</v>
      </c>
      <c r="M153" t="s">
        <v>1146</v>
      </c>
      <c r="N153" t="s">
        <v>11</v>
      </c>
      <c r="O153" t="s">
        <v>12</v>
      </c>
      <c r="P153" t="s">
        <v>854</v>
      </c>
      <c r="Q153" t="s">
        <v>4008</v>
      </c>
      <c r="U153" t="str" cm="1">
        <f t="array" ref="U153">_xlfn.TEXTJOIN(",", TRUE, IF(A153:S153&lt;&gt;"", A153:S153, ""))</f>
        <v>insert into MENS_800M_SEMIS_2021 (PLACE,NAME,YEAR,TEAM,TIME,TIME_DETAIL,QUALIFIER,"HEAT(PL)",) values (3,'Shane STREICH','SR',Lipscomb','1:47.28',null,'Q','2 (1)',;</v>
      </c>
    </row>
    <row r="154" spans="1:21" x14ac:dyDescent="0.3">
      <c r="A154" t="s">
        <v>5217</v>
      </c>
      <c r="B154" t="s">
        <v>0</v>
      </c>
      <c r="C154" t="s">
        <v>1</v>
      </c>
      <c r="D154" t="s">
        <v>2</v>
      </c>
      <c r="E154" t="s">
        <v>3</v>
      </c>
      <c r="F154" t="s">
        <v>4</v>
      </c>
      <c r="G154" t="s">
        <v>6</v>
      </c>
      <c r="H154" t="s">
        <v>4253</v>
      </c>
      <c r="I154" t="s">
        <v>3985</v>
      </c>
      <c r="J154" t="s">
        <v>1147</v>
      </c>
      <c r="K154" t="s">
        <v>24</v>
      </c>
      <c r="L154" s="1" t="s">
        <v>5258</v>
      </c>
      <c r="M154" t="s">
        <v>1148</v>
      </c>
      <c r="N154" t="s">
        <v>11</v>
      </c>
      <c r="O154" t="s">
        <v>12</v>
      </c>
      <c r="P154" t="s">
        <v>866</v>
      </c>
      <c r="Q154" t="s">
        <v>4008</v>
      </c>
      <c r="U154" t="str" cm="1">
        <f t="array" ref="U154">_xlfn.TEXTJOIN(",", TRUE, IF(A154:S154&lt;&gt;"", A154:S154, ""))</f>
        <v>insert into MENS_800M_SEMIS_2021 (PLACE,NAME,YEAR,TEAM,TIME,TIME_DETAIL,QUALIFIER,"HEAT(PL)",) values (4,'Festus LAGAT','SR',Iowa State','1:47.31',null,'Q','2 (2)',;</v>
      </c>
    </row>
    <row r="155" spans="1:21" x14ac:dyDescent="0.3">
      <c r="A155" t="s">
        <v>5217</v>
      </c>
      <c r="B155" t="s">
        <v>0</v>
      </c>
      <c r="C155" t="s">
        <v>1</v>
      </c>
      <c r="D155" t="s">
        <v>2</v>
      </c>
      <c r="E155" t="s">
        <v>3</v>
      </c>
      <c r="F155" t="s">
        <v>4</v>
      </c>
      <c r="G155" t="s">
        <v>6</v>
      </c>
      <c r="H155" t="s">
        <v>4253</v>
      </c>
      <c r="I155" t="s">
        <v>3986</v>
      </c>
      <c r="J155" t="s">
        <v>1149</v>
      </c>
      <c r="K155" t="s">
        <v>24</v>
      </c>
      <c r="L155" s="1" t="s">
        <v>5268</v>
      </c>
      <c r="M155" t="s">
        <v>1150</v>
      </c>
      <c r="N155" t="s">
        <v>11</v>
      </c>
      <c r="O155" t="s">
        <v>31</v>
      </c>
      <c r="P155" t="s">
        <v>874</v>
      </c>
      <c r="Q155" t="s">
        <v>4008</v>
      </c>
      <c r="U155" t="str" cm="1">
        <f t="array" ref="U155">_xlfn.TEXTJOIN(",", TRUE, IF(A155:S155&lt;&gt;"", A155:S155, ""))</f>
        <v>insert into MENS_800M_SEMIS_2021 (PLACE,NAME,YEAR,TEAM,TIME,TIME_DETAIL,QUALIFIER,"HEAT(PL)",) values (5,'Isaiah JEWETT','SR',USC','1:47.43',null,'q','2 (3)',;</v>
      </c>
    </row>
    <row r="156" spans="1:21" x14ac:dyDescent="0.3">
      <c r="A156" t="s">
        <v>5217</v>
      </c>
      <c r="B156" t="s">
        <v>0</v>
      </c>
      <c r="C156" t="s">
        <v>1</v>
      </c>
      <c r="D156" t="s">
        <v>2</v>
      </c>
      <c r="E156" t="s">
        <v>3</v>
      </c>
      <c r="F156" t="s">
        <v>4</v>
      </c>
      <c r="G156" t="s">
        <v>6</v>
      </c>
      <c r="H156" t="s">
        <v>4253</v>
      </c>
      <c r="I156" t="s">
        <v>3987</v>
      </c>
      <c r="J156" t="s">
        <v>1151</v>
      </c>
      <c r="K156" t="s">
        <v>34</v>
      </c>
      <c r="L156" s="1" t="s">
        <v>5290</v>
      </c>
      <c r="M156" t="s">
        <v>1152</v>
      </c>
      <c r="N156" t="s">
        <v>11</v>
      </c>
      <c r="O156" t="s">
        <v>31</v>
      </c>
      <c r="P156" t="s">
        <v>851</v>
      </c>
      <c r="Q156" t="s">
        <v>4008</v>
      </c>
      <c r="U156" t="str" cm="1">
        <f t="array" ref="U156">_xlfn.TEXTJOIN(",", TRUE, IF(A156:S156&lt;&gt;"", A156:S156, ""))</f>
        <v>insert into MENS_800M_SEMIS_2021 (PLACE,NAME,YEAR,TEAM,TIME,TIME_DETAIL,QUALIFIER,"HEAT(PL)",) values (6,'Crayton CARROZZA','FR',Texas','1:47.46',null,'q','1 (3)',;</v>
      </c>
    </row>
    <row r="157" spans="1:21" x14ac:dyDescent="0.3">
      <c r="A157" t="s">
        <v>5217</v>
      </c>
      <c r="B157" t="s">
        <v>0</v>
      </c>
      <c r="C157" t="s">
        <v>1</v>
      </c>
      <c r="D157" t="s">
        <v>2</v>
      </c>
      <c r="E157" t="s">
        <v>3</v>
      </c>
      <c r="F157" t="s">
        <v>4</v>
      </c>
      <c r="G157" t="s">
        <v>6</v>
      </c>
      <c r="H157" t="s">
        <v>4253</v>
      </c>
      <c r="I157" t="s">
        <v>3988</v>
      </c>
      <c r="J157" t="s">
        <v>212</v>
      </c>
      <c r="K157" t="s">
        <v>34</v>
      </c>
      <c r="L157" s="1" t="s">
        <v>5279</v>
      </c>
      <c r="M157" t="s">
        <v>1153</v>
      </c>
      <c r="N157" t="s">
        <v>11</v>
      </c>
      <c r="O157" t="s">
        <v>31</v>
      </c>
      <c r="P157" t="s">
        <v>878</v>
      </c>
      <c r="Q157" t="s">
        <v>4008</v>
      </c>
      <c r="U157" t="str" cm="1">
        <f t="array" ref="U157">_xlfn.TEXTJOIN(",", TRUE, IF(A157:S157&lt;&gt;"", A157:S157, ""))</f>
        <v>insert into MENS_800M_SEMIS_2021 (PLACE,NAME,YEAR,TEAM,TIME,TIME_DETAIL,QUALIFIER,"HEAT(PL)",) values (7,'Brandon MILLER','FR',Texas A&amp;M','1:47.50',null,'q','2 (4)',;</v>
      </c>
    </row>
    <row r="158" spans="1:21" x14ac:dyDescent="0.3">
      <c r="A158" t="s">
        <v>5217</v>
      </c>
      <c r="B158" t="s">
        <v>0</v>
      </c>
      <c r="C158" t="s">
        <v>1</v>
      </c>
      <c r="D158" t="s">
        <v>2</v>
      </c>
      <c r="E158" t="s">
        <v>3</v>
      </c>
      <c r="F158" t="s">
        <v>4</v>
      </c>
      <c r="G158" t="s">
        <v>6</v>
      </c>
      <c r="H158" t="s">
        <v>4253</v>
      </c>
      <c r="I158" t="s">
        <v>3989</v>
      </c>
      <c r="J158" t="s">
        <v>1154</v>
      </c>
      <c r="K158" t="s">
        <v>24</v>
      </c>
      <c r="L158" s="1" t="s">
        <v>5235</v>
      </c>
      <c r="M158" t="s">
        <v>1155</v>
      </c>
      <c r="N158" t="s">
        <v>11</v>
      </c>
      <c r="O158" t="s">
        <v>12</v>
      </c>
      <c r="P158" t="s">
        <v>841</v>
      </c>
      <c r="Q158" t="s">
        <v>4008</v>
      </c>
      <c r="U158" t="str" cm="1">
        <f t="array" ref="U158">_xlfn.TEXTJOIN(",", TRUE, IF(A158:S158&lt;&gt;"", A158:S158, ""))</f>
        <v>insert into MENS_800M_SEMIS_2021 (PLACE,NAME,YEAR,TEAM,TIME,TIME_DETAIL,QUALIFIER,"HEAT(PL)",) values (8,'Charlie HUNTER','SR',Oregon','1:47.80',null,'Q','3 (1)',;</v>
      </c>
    </row>
    <row r="159" spans="1:21" x14ac:dyDescent="0.3">
      <c r="A159" t="s">
        <v>5217</v>
      </c>
      <c r="B159" t="s">
        <v>0</v>
      </c>
      <c r="C159" t="s">
        <v>1</v>
      </c>
      <c r="D159" t="s">
        <v>2</v>
      </c>
      <c r="E159" t="s">
        <v>3</v>
      </c>
      <c r="F159" t="s">
        <v>4</v>
      </c>
      <c r="G159" t="s">
        <v>6</v>
      </c>
      <c r="H159" t="s">
        <v>4253</v>
      </c>
      <c r="I159" t="s">
        <v>3990</v>
      </c>
      <c r="J159" t="s">
        <v>1156</v>
      </c>
      <c r="K159" t="s">
        <v>24</v>
      </c>
      <c r="L159" s="1" t="s">
        <v>5298</v>
      </c>
      <c r="M159" t="s">
        <v>1157</v>
      </c>
      <c r="N159" t="s">
        <v>11</v>
      </c>
      <c r="O159" t="s">
        <v>12</v>
      </c>
      <c r="P159" t="s">
        <v>848</v>
      </c>
      <c r="Q159" t="s">
        <v>4008</v>
      </c>
      <c r="U159" t="str" cm="1">
        <f t="array" ref="U159">_xlfn.TEXTJOIN(",", TRUE, IF(A159:S159&lt;&gt;"", A159:S159, ""))</f>
        <v>insert into MENS_800M_SEMIS_2021 (PLACE,NAME,YEAR,TEAM,TIME,TIME_DETAIL,QUALIFIER,"HEAT(PL)",) values (9,'Eric BROWN','SR',Auburn','1:47.89',null,'Q','3 (2)',;</v>
      </c>
    </row>
    <row r="160" spans="1:21" x14ac:dyDescent="0.3">
      <c r="A160" t="s">
        <v>5217</v>
      </c>
      <c r="B160" t="s">
        <v>0</v>
      </c>
      <c r="C160" t="s">
        <v>1</v>
      </c>
      <c r="D160" t="s">
        <v>2</v>
      </c>
      <c r="E160" t="s">
        <v>3</v>
      </c>
      <c r="F160" t="s">
        <v>4</v>
      </c>
      <c r="G160" t="s">
        <v>6</v>
      </c>
      <c r="H160" t="s">
        <v>4253</v>
      </c>
      <c r="I160" t="s">
        <v>3991</v>
      </c>
      <c r="J160" t="s">
        <v>254</v>
      </c>
      <c r="K160" t="s">
        <v>15</v>
      </c>
      <c r="L160" s="1" t="s">
        <v>5231</v>
      </c>
      <c r="M160" t="s">
        <v>1158</v>
      </c>
      <c r="N160" t="s">
        <v>11</v>
      </c>
      <c r="O160" t="s">
        <v>11</v>
      </c>
      <c r="P160" t="s">
        <v>857</v>
      </c>
      <c r="Q160" t="s">
        <v>4008</v>
      </c>
      <c r="U160" t="str" cm="1">
        <f t="array" ref="U160">_xlfn.TEXTJOIN(",", TRUE, IF(A160:S160&lt;&gt;"", A160:S160, ""))</f>
        <v>insert into MENS_800M_SEMIS_2021 (PLACE,NAME,YEAR,TEAM,TIME,TIME_DETAIL,QUALIFIER,"HEAT(PL)",) values (10,'Samuel VOELZ','JR',Notre Dame','1:47.91',null,null,'3 (3)',;</v>
      </c>
    </row>
    <row r="161" spans="1:21" x14ac:dyDescent="0.3">
      <c r="A161" t="s">
        <v>5217</v>
      </c>
      <c r="B161" t="s">
        <v>0</v>
      </c>
      <c r="C161" t="s">
        <v>1</v>
      </c>
      <c r="D161" t="s">
        <v>2</v>
      </c>
      <c r="E161" t="s">
        <v>3</v>
      </c>
      <c r="F161" t="s">
        <v>4</v>
      </c>
      <c r="G161" t="s">
        <v>6</v>
      </c>
      <c r="H161" t="s">
        <v>4253</v>
      </c>
      <c r="I161" t="s">
        <v>3992</v>
      </c>
      <c r="J161" t="s">
        <v>1159</v>
      </c>
      <c r="K161" t="s">
        <v>24</v>
      </c>
      <c r="L161" s="1" t="s">
        <v>5267</v>
      </c>
      <c r="M161" t="s">
        <v>1160</v>
      </c>
      <c r="N161" t="s">
        <v>11</v>
      </c>
      <c r="O161" t="s">
        <v>11</v>
      </c>
      <c r="P161" t="s">
        <v>870</v>
      </c>
      <c r="Q161" t="s">
        <v>4008</v>
      </c>
      <c r="U161" t="str" cm="1">
        <f t="array" ref="U161">_xlfn.TEXTJOIN(",", TRUE, IF(A161:S161&lt;&gt;"", A161:S161, ""))</f>
        <v>insert into MENS_800M_SEMIS_2021 (PLACE,NAME,YEAR,TEAM,TIME,TIME_DETAIL,QUALIFIER,"HEAT(PL)",) values (11,'Kameron JONES','SR',Clemson','1:48.14',null,null,'1 (4)',;</v>
      </c>
    </row>
    <row r="162" spans="1:21" x14ac:dyDescent="0.3">
      <c r="A162" t="s">
        <v>5217</v>
      </c>
      <c r="B162" t="s">
        <v>0</v>
      </c>
      <c r="C162" t="s">
        <v>1</v>
      </c>
      <c r="D162" t="s">
        <v>2</v>
      </c>
      <c r="E162" t="s">
        <v>3</v>
      </c>
      <c r="F162" t="s">
        <v>4</v>
      </c>
      <c r="G162" t="s">
        <v>6</v>
      </c>
      <c r="H162" t="s">
        <v>4253</v>
      </c>
      <c r="I162" t="s">
        <v>3993</v>
      </c>
      <c r="J162" t="s">
        <v>256</v>
      </c>
      <c r="K162" t="s">
        <v>34</v>
      </c>
      <c r="L162" s="1" t="s">
        <v>5284</v>
      </c>
      <c r="M162" t="s">
        <v>1161</v>
      </c>
      <c r="N162" t="s">
        <v>11</v>
      </c>
      <c r="O162" t="s">
        <v>11</v>
      </c>
      <c r="P162" t="s">
        <v>862</v>
      </c>
      <c r="Q162" t="s">
        <v>4008</v>
      </c>
      <c r="U162" t="str" cm="1">
        <f t="array" ref="U162">_xlfn.TEXTJOIN(",", TRUE, IF(A162:S162&lt;&gt;"", A162:S162, ""))</f>
        <v>insert into MENS_800M_SEMIS_2021 (PLACE,NAME,YEAR,TEAM,TIME,TIME_DETAIL,QUALIFIER,"HEAT(PL)",) values (12,'Abdullahi HASSAN','FR',Wisconsin','1:48.16',null,null,'3 (4)',;</v>
      </c>
    </row>
    <row r="163" spans="1:21" x14ac:dyDescent="0.3">
      <c r="A163" t="s">
        <v>5217</v>
      </c>
      <c r="B163" t="s">
        <v>0</v>
      </c>
      <c r="C163" t="s">
        <v>1</v>
      </c>
      <c r="D163" t="s">
        <v>2</v>
      </c>
      <c r="E163" t="s">
        <v>3</v>
      </c>
      <c r="F163" t="s">
        <v>4</v>
      </c>
      <c r="G163" t="s">
        <v>6</v>
      </c>
      <c r="H163" t="s">
        <v>4253</v>
      </c>
      <c r="I163" t="s">
        <v>3994</v>
      </c>
      <c r="J163" t="s">
        <v>240</v>
      </c>
      <c r="K163" t="s">
        <v>8</v>
      </c>
      <c r="L163" s="1" t="s">
        <v>5232</v>
      </c>
      <c r="M163" t="s">
        <v>1162</v>
      </c>
      <c r="N163" t="s">
        <v>11</v>
      </c>
      <c r="O163" t="s">
        <v>11</v>
      </c>
      <c r="P163" t="s">
        <v>881</v>
      </c>
      <c r="Q163" t="s">
        <v>4008</v>
      </c>
      <c r="U163" t="str" cm="1">
        <f t="array" ref="U163">_xlfn.TEXTJOIN(",", TRUE, IF(A163:S163&lt;&gt;"", A163:S163, ""))</f>
        <v>insert into MENS_800M_SEMIS_2021 (PLACE,NAME,YEAR,TEAM,TIME,TIME_DETAIL,QUALIFIER,"HEAT(PL)",) values (13,'Baylor FRANKLIN','SO',Ole Miss','1:48.28',null,null,'1 (5)',;</v>
      </c>
    </row>
    <row r="164" spans="1:21" x14ac:dyDescent="0.3">
      <c r="A164" t="s">
        <v>5217</v>
      </c>
      <c r="B164" t="s">
        <v>0</v>
      </c>
      <c r="C164" t="s">
        <v>1</v>
      </c>
      <c r="D164" t="s">
        <v>2</v>
      </c>
      <c r="E164" t="s">
        <v>3</v>
      </c>
      <c r="F164" t="s">
        <v>4</v>
      </c>
      <c r="G164" t="s">
        <v>6</v>
      </c>
      <c r="H164" t="s">
        <v>4253</v>
      </c>
      <c r="I164" t="s">
        <v>3995</v>
      </c>
      <c r="J164" t="s">
        <v>1163</v>
      </c>
      <c r="K164" t="s">
        <v>15</v>
      </c>
      <c r="L164" s="1" t="s">
        <v>5232</v>
      </c>
      <c r="M164" t="s">
        <v>1164</v>
      </c>
      <c r="N164" t="s">
        <v>11</v>
      </c>
      <c r="O164" t="s">
        <v>11</v>
      </c>
      <c r="P164" t="s">
        <v>898</v>
      </c>
      <c r="Q164" t="s">
        <v>4008</v>
      </c>
      <c r="U164" t="str" cm="1">
        <f t="array" ref="U164">_xlfn.TEXTJOIN(",", TRUE, IF(A164:S164&lt;&gt;"", A164:S164, ""))</f>
        <v>insert into MENS_800M_SEMIS_2021 (PLACE,NAME,YEAR,TEAM,TIME,TIME_DETAIL,QUALIFIER,"HEAT(PL)",) values (14,'John RIVERA','JR',Ole Miss','1:48.45',null,null,'3 (5)',;</v>
      </c>
    </row>
    <row r="165" spans="1:21" x14ac:dyDescent="0.3">
      <c r="A165" t="s">
        <v>5217</v>
      </c>
      <c r="B165" t="s">
        <v>0</v>
      </c>
      <c r="C165" t="s">
        <v>1</v>
      </c>
      <c r="D165" t="s">
        <v>2</v>
      </c>
      <c r="E165" t="s">
        <v>3</v>
      </c>
      <c r="F165" t="s">
        <v>4</v>
      </c>
      <c r="G165" t="s">
        <v>6</v>
      </c>
      <c r="H165" t="s">
        <v>4253</v>
      </c>
      <c r="I165" t="s">
        <v>3996</v>
      </c>
      <c r="J165" t="s">
        <v>1165</v>
      </c>
      <c r="K165" t="s">
        <v>15</v>
      </c>
      <c r="L165" s="1" t="s">
        <v>5258</v>
      </c>
      <c r="M165" t="s">
        <v>1166</v>
      </c>
      <c r="N165" t="s">
        <v>11</v>
      </c>
      <c r="O165" t="s">
        <v>11</v>
      </c>
      <c r="P165" t="s">
        <v>892</v>
      </c>
      <c r="Q165" t="s">
        <v>4008</v>
      </c>
      <c r="U165" t="str" cm="1">
        <f t="array" ref="U165">_xlfn.TEXTJOIN(",", TRUE, IF(A165:S165&lt;&gt;"", A165:S165, ""))</f>
        <v>insert into MENS_800M_SEMIS_2021 (PLACE,NAME,YEAR,TEAM,TIME,TIME_DETAIL,QUALIFIER,"HEAT(PL)",) values (15,'Alexander LOMONG','JR',Iowa State','1:48.52',null,null,'1 (6)',;</v>
      </c>
    </row>
    <row r="166" spans="1:21" x14ac:dyDescent="0.3">
      <c r="A166" t="s">
        <v>5217</v>
      </c>
      <c r="B166" t="s">
        <v>0</v>
      </c>
      <c r="C166" t="s">
        <v>1</v>
      </c>
      <c r="D166" t="s">
        <v>2</v>
      </c>
      <c r="E166" t="s">
        <v>3</v>
      </c>
      <c r="F166" t="s">
        <v>4</v>
      </c>
      <c r="G166" t="s">
        <v>6</v>
      </c>
      <c r="H166" t="s">
        <v>4253</v>
      </c>
      <c r="I166" t="s">
        <v>3997</v>
      </c>
      <c r="J166" t="s">
        <v>1167</v>
      </c>
      <c r="K166" t="s">
        <v>24</v>
      </c>
      <c r="L166" s="1" t="s">
        <v>5270</v>
      </c>
      <c r="M166" t="s">
        <v>1168</v>
      </c>
      <c r="N166" t="s">
        <v>11</v>
      </c>
      <c r="O166" t="s">
        <v>11</v>
      </c>
      <c r="P166" t="s">
        <v>885</v>
      </c>
      <c r="Q166" t="s">
        <v>4008</v>
      </c>
      <c r="U166" t="str" cm="1">
        <f t="array" ref="U166">_xlfn.TEXTJOIN(",", TRUE, IF(A166:S166&lt;&gt;"", A166:S166, ""))</f>
        <v>insert into MENS_800M_SEMIS_2021 (PLACE,NAME,YEAR,TEAM,TIME,TIME_DETAIL,QUALIFIER,"HEAT(PL)",) values (16,'Abbas ABBKAR','SR',N. Carolina A&amp;T','1:48.92',null,null,'2 (5)',;</v>
      </c>
    </row>
    <row r="167" spans="1:21" x14ac:dyDescent="0.3">
      <c r="A167" t="s">
        <v>5217</v>
      </c>
      <c r="B167" t="s">
        <v>0</v>
      </c>
      <c r="C167" t="s">
        <v>1</v>
      </c>
      <c r="D167" t="s">
        <v>2</v>
      </c>
      <c r="E167" t="s">
        <v>3</v>
      </c>
      <c r="F167" t="s">
        <v>4</v>
      </c>
      <c r="G167" t="s">
        <v>6</v>
      </c>
      <c r="H167" t="s">
        <v>4253</v>
      </c>
      <c r="I167" t="s">
        <v>3998</v>
      </c>
      <c r="J167" t="s">
        <v>1169</v>
      </c>
      <c r="K167" t="s">
        <v>34</v>
      </c>
      <c r="L167" s="1" t="s">
        <v>5299</v>
      </c>
      <c r="M167" t="s">
        <v>1170</v>
      </c>
      <c r="N167" t="s">
        <v>11</v>
      </c>
      <c r="O167" t="s">
        <v>11</v>
      </c>
      <c r="P167" t="s">
        <v>912</v>
      </c>
      <c r="Q167" t="s">
        <v>4008</v>
      </c>
      <c r="U167" t="str" cm="1">
        <f t="array" ref="U167">_xlfn.TEXTJOIN(",", TRUE, IF(A167:S167&lt;&gt;"", A167:S167, ""))</f>
        <v>insert into MENS_800M_SEMIS_2021 (PLACE,NAME,YEAR,TEAM,TIME,TIME_DETAIL,QUALIFIER,"HEAT(PL)",) values (17,'Parker RAYMOND','FR',Indiana','1:48.94',null,null,'1 (7)',;</v>
      </c>
    </row>
    <row r="168" spans="1:21" x14ac:dyDescent="0.3">
      <c r="A168" t="s">
        <v>5217</v>
      </c>
      <c r="B168" t="s">
        <v>0</v>
      </c>
      <c r="C168" t="s">
        <v>1</v>
      </c>
      <c r="D168" t="s">
        <v>2</v>
      </c>
      <c r="E168" t="s">
        <v>3</v>
      </c>
      <c r="F168" t="s">
        <v>4</v>
      </c>
      <c r="G168" t="s">
        <v>6</v>
      </c>
      <c r="H168" t="s">
        <v>4253</v>
      </c>
      <c r="I168" t="s">
        <v>3999</v>
      </c>
      <c r="J168" t="s">
        <v>214</v>
      </c>
      <c r="K168" t="s">
        <v>15</v>
      </c>
      <c r="L168" s="1" t="s">
        <v>5297</v>
      </c>
      <c r="M168" t="s">
        <v>1171</v>
      </c>
      <c r="N168" t="s">
        <v>11</v>
      </c>
      <c r="O168" t="s">
        <v>11</v>
      </c>
      <c r="P168" t="s">
        <v>907</v>
      </c>
      <c r="Q168" t="s">
        <v>4008</v>
      </c>
      <c r="U168" t="str" cm="1">
        <f t="array" ref="U168">_xlfn.TEXTJOIN(",", TRUE, IF(A168:S168&lt;&gt;"", A168:S168, ""))</f>
        <v>insert into MENS_800M_SEMIS_2021 (PLACE,NAME,YEAR,TEAM,TIME,TIME_DETAIL,QUALIFIER,"HEAT(PL)",) values (18,'Jonathan SCHWIND','JR',Lipscomb','1:49.07',null,null,'2 (6)',;</v>
      </c>
    </row>
    <row r="169" spans="1:21" x14ac:dyDescent="0.3">
      <c r="A169" t="s">
        <v>5217</v>
      </c>
      <c r="B169" t="s">
        <v>0</v>
      </c>
      <c r="C169" t="s">
        <v>1</v>
      </c>
      <c r="D169" t="s">
        <v>2</v>
      </c>
      <c r="E169" t="s">
        <v>3</v>
      </c>
      <c r="F169" t="s">
        <v>4</v>
      </c>
      <c r="G169" t="s">
        <v>6</v>
      </c>
      <c r="H169" t="s">
        <v>4253</v>
      </c>
      <c r="I169" t="s">
        <v>4000</v>
      </c>
      <c r="J169" t="s">
        <v>263</v>
      </c>
      <c r="K169" t="s">
        <v>34</v>
      </c>
      <c r="L169" s="1" t="s">
        <v>5235</v>
      </c>
      <c r="M169" t="s">
        <v>1172</v>
      </c>
      <c r="N169" t="s">
        <v>11</v>
      </c>
      <c r="O169" t="s">
        <v>11</v>
      </c>
      <c r="P169" t="s">
        <v>903</v>
      </c>
      <c r="Q169" t="s">
        <v>4008</v>
      </c>
      <c r="U169" t="str" cm="1">
        <f t="array" ref="U169">_xlfn.TEXTJOIN(",", TRUE, IF(A169:S169&lt;&gt;"", A169:S169, ""))</f>
        <v>insert into MENS_800M_SEMIS_2021 (PLACE,NAME,YEAR,TEAM,TIME,TIME_DETAIL,QUALIFIER,"HEAT(PL)",) values (19,'Luis PERALTA','FR',Oregon','1:49.79',null,null,'3 (6)',;</v>
      </c>
    </row>
    <row r="170" spans="1:21" x14ac:dyDescent="0.3">
      <c r="A170" t="s">
        <v>5217</v>
      </c>
      <c r="B170" t="s">
        <v>0</v>
      </c>
      <c r="C170" t="s">
        <v>1</v>
      </c>
      <c r="D170" t="s">
        <v>2</v>
      </c>
      <c r="E170" t="s">
        <v>3</v>
      </c>
      <c r="F170" t="s">
        <v>4</v>
      </c>
      <c r="G170" t="s">
        <v>6</v>
      </c>
      <c r="H170" t="s">
        <v>4253</v>
      </c>
      <c r="I170" t="s">
        <v>4001</v>
      </c>
      <c r="J170" t="s">
        <v>1173</v>
      </c>
      <c r="K170" t="s">
        <v>34</v>
      </c>
      <c r="L170" s="1" t="s">
        <v>5300</v>
      </c>
      <c r="M170" t="s">
        <v>1174</v>
      </c>
      <c r="N170" t="s">
        <v>11</v>
      </c>
      <c r="O170" t="s">
        <v>11</v>
      </c>
      <c r="P170" t="s">
        <v>918</v>
      </c>
      <c r="Q170" t="s">
        <v>4008</v>
      </c>
      <c r="U170" t="str" cm="1">
        <f t="array" ref="U170">_xlfn.TEXTJOIN(",", TRUE, IF(A170:S170&lt;&gt;"", A170:S170, ""))</f>
        <v>insert into MENS_800M_SEMIS_2021 (PLACE,NAME,YEAR,TEAM,TIME,TIME_DETAIL,QUALIFIER,"HEAT(PL)",) values (20,'Evan DORENKAMP','FR',Penn State','1:50.39',null,null,'3 (7)',;</v>
      </c>
    </row>
    <row r="171" spans="1:21" x14ac:dyDescent="0.3">
      <c r="A171" t="s">
        <v>5217</v>
      </c>
      <c r="B171" t="s">
        <v>0</v>
      </c>
      <c r="C171" t="s">
        <v>1</v>
      </c>
      <c r="D171" t="s">
        <v>2</v>
      </c>
      <c r="E171" t="s">
        <v>3</v>
      </c>
      <c r="F171" t="s">
        <v>4</v>
      </c>
      <c r="G171" t="s">
        <v>6</v>
      </c>
      <c r="H171" t="s">
        <v>4253</v>
      </c>
      <c r="I171" t="s">
        <v>4002</v>
      </c>
      <c r="J171" t="s">
        <v>1175</v>
      </c>
      <c r="K171" t="s">
        <v>34</v>
      </c>
      <c r="L171" s="1" t="s">
        <v>5301</v>
      </c>
      <c r="M171" t="s">
        <v>1176</v>
      </c>
      <c r="N171" t="s">
        <v>11</v>
      </c>
      <c r="O171" t="s">
        <v>11</v>
      </c>
      <c r="P171" t="s">
        <v>1093</v>
      </c>
      <c r="Q171" t="s">
        <v>4008</v>
      </c>
      <c r="U171" t="str" cm="1">
        <f t="array" ref="U171">_xlfn.TEXTJOIN(",", TRUE, IF(A171:S171&lt;&gt;"", A171:S171, ""))</f>
        <v>insert into MENS_800M_SEMIS_2021 (PLACE,NAME,YEAR,TEAM,TIME,TIME_DETAIL,QUALIFIER,"HEAT(PL)",) values (21,'Adam SWANSON','FR',Eastern Illinois','1:50.51',null,null,'3 (8)',;</v>
      </c>
    </row>
    <row r="172" spans="1:21" x14ac:dyDescent="0.3">
      <c r="A172" t="s">
        <v>5217</v>
      </c>
      <c r="B172" t="s">
        <v>0</v>
      </c>
      <c r="C172" t="s">
        <v>1</v>
      </c>
      <c r="D172" t="s">
        <v>2</v>
      </c>
      <c r="E172" t="s">
        <v>3</v>
      </c>
      <c r="F172" t="s">
        <v>4</v>
      </c>
      <c r="G172" t="s">
        <v>6</v>
      </c>
      <c r="H172" t="s">
        <v>4253</v>
      </c>
      <c r="I172" t="s">
        <v>4003</v>
      </c>
      <c r="J172" t="s">
        <v>1177</v>
      </c>
      <c r="K172" t="s">
        <v>24</v>
      </c>
      <c r="L172" s="1" t="s">
        <v>5279</v>
      </c>
      <c r="M172" t="s">
        <v>1178</v>
      </c>
      <c r="N172" t="s">
        <v>11</v>
      </c>
      <c r="O172" t="s">
        <v>11</v>
      </c>
      <c r="P172" t="s">
        <v>930</v>
      </c>
      <c r="Q172" t="s">
        <v>4008</v>
      </c>
      <c r="U172" t="str" cm="1">
        <f t="array" ref="U172">_xlfn.TEXTJOIN(",", TRUE, IF(A172:S172&lt;&gt;"", A172:S172, ""))</f>
        <v>insert into MENS_800M_SEMIS_2021 (PLACE,NAME,YEAR,TEAM,TIME,TIME_DETAIL,QUALIFIER,"HEAT(PL)",) values (22,'Devin DIXON','SR',Texas A&amp;M','1:52.06',null,null,'2 (7)',;</v>
      </c>
    </row>
    <row r="173" spans="1:21" x14ac:dyDescent="0.3">
      <c r="A173" t="s">
        <v>5217</v>
      </c>
      <c r="B173" t="s">
        <v>0</v>
      </c>
      <c r="C173" t="s">
        <v>1</v>
      </c>
      <c r="D173" t="s">
        <v>2</v>
      </c>
      <c r="E173" t="s">
        <v>3</v>
      </c>
      <c r="F173" t="s">
        <v>4</v>
      </c>
      <c r="G173" t="s">
        <v>6</v>
      </c>
      <c r="H173" t="s">
        <v>4253</v>
      </c>
      <c r="I173" t="s">
        <v>4004</v>
      </c>
      <c r="J173" t="s">
        <v>1179</v>
      </c>
      <c r="K173" t="s">
        <v>34</v>
      </c>
      <c r="L173" s="1" t="s">
        <v>5292</v>
      </c>
      <c r="M173" t="s">
        <v>1180</v>
      </c>
      <c r="N173" t="s">
        <v>11</v>
      </c>
      <c r="O173" t="s">
        <v>11</v>
      </c>
      <c r="P173" t="s">
        <v>924</v>
      </c>
      <c r="Q173" t="s">
        <v>4008</v>
      </c>
      <c r="U173" t="str" cm="1">
        <f t="array" ref="U173">_xlfn.TEXTJOIN(",", TRUE, IF(A173:S173&lt;&gt;"", A173:S173, ""))</f>
        <v>insert into MENS_800M_SEMIS_2021 (PLACE,NAME,YEAR,TEAM,TIME,TIME_DETAIL,QUALIFIER,"HEAT(PL)",) values (23,'Alex KAY','FR',Tennessee','1:53.65',null,null,'1 (8)',;</v>
      </c>
    </row>
    <row r="174" spans="1:21" x14ac:dyDescent="0.3">
      <c r="A174" t="s">
        <v>5217</v>
      </c>
      <c r="B174" t="s">
        <v>0</v>
      </c>
      <c r="C174" t="s">
        <v>1</v>
      </c>
      <c r="D174" t="s">
        <v>2</v>
      </c>
      <c r="E174" t="s">
        <v>3</v>
      </c>
      <c r="F174" t="s">
        <v>4</v>
      </c>
      <c r="G174" t="s">
        <v>6</v>
      </c>
      <c r="H174" t="s">
        <v>4253</v>
      </c>
      <c r="I174" t="s">
        <v>4005</v>
      </c>
      <c r="J174" t="s">
        <v>222</v>
      </c>
      <c r="K174" t="s">
        <v>8</v>
      </c>
      <c r="L174" s="1" t="s">
        <v>5258</v>
      </c>
      <c r="M174" t="s">
        <v>268</v>
      </c>
      <c r="N174" t="s">
        <v>11</v>
      </c>
      <c r="O174" t="s">
        <v>11</v>
      </c>
      <c r="P174" t="s">
        <v>934</v>
      </c>
      <c r="Q174" t="s">
        <v>4008</v>
      </c>
      <c r="U174" t="str" cm="1">
        <f t="array" ref="U174">_xlfn.TEXTJOIN(",", TRUE, IF(A174:S174&lt;&gt;"", A174:S174, ""))</f>
        <v>insert into MENS_800M_SEMIS_2021 (PLACE,NAME,YEAR,TEAM,TIME,TIME_DETAIL,QUALIFIER,"HEAT(PL)",) values (null,'Jason GOMEZ','SO',Iowa State','DNF',null,null,'2',;</v>
      </c>
    </row>
    <row r="175" spans="1:21" x14ac:dyDescent="0.3">
      <c r="U175" t="str" cm="1">
        <f t="array" ref="U175">_xlfn.TEXTJOIN(",", TRUE, IF(A175:S175&lt;&gt;"", A175:S175, ""))</f>
        <v/>
      </c>
    </row>
    <row r="176" spans="1:21" x14ac:dyDescent="0.3">
      <c r="A176" t="s">
        <v>5218</v>
      </c>
      <c r="B176" t="s">
        <v>0</v>
      </c>
      <c r="C176" t="s">
        <v>1</v>
      </c>
      <c r="D176" t="s">
        <v>2</v>
      </c>
      <c r="E176" t="s">
        <v>3</v>
      </c>
      <c r="F176" t="s">
        <v>4</v>
      </c>
      <c r="G176" t="s">
        <v>5</v>
      </c>
      <c r="H176" t="s">
        <v>6</v>
      </c>
      <c r="I176" t="s">
        <v>4253</v>
      </c>
      <c r="J176" t="s">
        <v>3982</v>
      </c>
      <c r="K176" t="s">
        <v>362</v>
      </c>
      <c r="L176" t="s">
        <v>15</v>
      </c>
      <c r="M176" s="1" t="s">
        <v>5279</v>
      </c>
      <c r="N176" t="s">
        <v>1181</v>
      </c>
      <c r="O176" t="s">
        <v>11</v>
      </c>
      <c r="P176" t="s">
        <v>1182</v>
      </c>
      <c r="Q176" t="s">
        <v>12</v>
      </c>
      <c r="R176" t="s">
        <v>841</v>
      </c>
      <c r="S176" t="s">
        <v>4008</v>
      </c>
      <c r="U176" t="str" cm="1">
        <f t="array" ref="U176">_xlfn.TEXTJOIN(",", TRUE, IF(A176:S176&lt;&gt;"", A176:S176, ""))</f>
        <v>insert into MENS_400H_SEMIS_2021 (PLACE,NAME,YEAR,TEAM,TIME,TIME_DETAIL,REACTION_TIME,QUALIFIER,"HEAT(PL)",) values (1,'Moitalel MPOKE','JR',Texas A&amp;M','48.85',null,'0.296','Q','3 (1)',;</v>
      </c>
    </row>
    <row r="177" spans="1:21" x14ac:dyDescent="0.3">
      <c r="A177" t="s">
        <v>5218</v>
      </c>
      <c r="B177" t="s">
        <v>0</v>
      </c>
      <c r="C177" t="s">
        <v>1</v>
      </c>
      <c r="D177" t="s">
        <v>2</v>
      </c>
      <c r="E177" t="s">
        <v>3</v>
      </c>
      <c r="F177" t="s">
        <v>4</v>
      </c>
      <c r="G177" t="s">
        <v>5</v>
      </c>
      <c r="H177" t="s">
        <v>6</v>
      </c>
      <c r="I177" t="s">
        <v>4253</v>
      </c>
      <c r="J177" t="s">
        <v>3983</v>
      </c>
      <c r="K177" t="s">
        <v>331</v>
      </c>
      <c r="L177" t="s">
        <v>34</v>
      </c>
      <c r="M177" s="1" t="s">
        <v>5265</v>
      </c>
      <c r="N177" t="s">
        <v>1183</v>
      </c>
      <c r="O177" t="s">
        <v>11</v>
      </c>
      <c r="P177" t="s">
        <v>917</v>
      </c>
      <c r="Q177" t="s">
        <v>12</v>
      </c>
      <c r="R177" t="s">
        <v>848</v>
      </c>
      <c r="S177" t="s">
        <v>4008</v>
      </c>
      <c r="U177" t="str" cm="1">
        <f t="array" ref="U177">_xlfn.TEXTJOIN(",", TRUE, IF(A177:S177&lt;&gt;"", A177:S177, ""))</f>
        <v>insert into MENS_400H_SEMIS_2021 (PLACE,NAME,YEAR,TEAM,TIME,TIME_DETAIL,REACTION_TIME,QUALIFIER,"HEAT(PL)",) values (2,'Sean BURRELL','FR',LSU','49.06',null,'0.196','Q','3 (2)',;</v>
      </c>
    </row>
    <row r="178" spans="1:21" x14ac:dyDescent="0.3">
      <c r="A178" t="s">
        <v>5218</v>
      </c>
      <c r="B178" t="s">
        <v>0</v>
      </c>
      <c r="C178" t="s">
        <v>1</v>
      </c>
      <c r="D178" t="s">
        <v>2</v>
      </c>
      <c r="E178" t="s">
        <v>3</v>
      </c>
      <c r="F178" t="s">
        <v>4</v>
      </c>
      <c r="G178" t="s">
        <v>5</v>
      </c>
      <c r="H178" t="s">
        <v>6</v>
      </c>
      <c r="I178" t="s">
        <v>4253</v>
      </c>
      <c r="J178" t="s">
        <v>3984</v>
      </c>
      <c r="K178" t="s">
        <v>1184</v>
      </c>
      <c r="L178" t="s">
        <v>24</v>
      </c>
      <c r="M178" s="1" t="s">
        <v>5268</v>
      </c>
      <c r="N178" t="s">
        <v>1185</v>
      </c>
      <c r="O178" t="s">
        <v>11</v>
      </c>
      <c r="P178" t="s">
        <v>1186</v>
      </c>
      <c r="Q178" t="s">
        <v>12</v>
      </c>
      <c r="R178" t="s">
        <v>854</v>
      </c>
      <c r="S178" t="s">
        <v>4008</v>
      </c>
      <c r="U178" t="str" cm="1">
        <f t="array" ref="U178">_xlfn.TEXTJOIN(",", TRUE, IF(A178:S178&lt;&gt;"", A178:S178, ""))</f>
        <v>insert into MENS_400H_SEMIS_2021 (PLACE,NAME,YEAR,TEAM,TIME,TIME_DETAIL,REACTION_TIME,QUALIFIER,"HEAT(PL)",) values (3,'Cameron SAMUEL','SR',USC','49.37',null,'0.192','Q','2 (1)',;</v>
      </c>
    </row>
    <row r="179" spans="1:21" x14ac:dyDescent="0.3">
      <c r="A179" t="s">
        <v>5218</v>
      </c>
      <c r="B179" t="s">
        <v>0</v>
      </c>
      <c r="C179" t="s">
        <v>1</v>
      </c>
      <c r="D179" t="s">
        <v>2</v>
      </c>
      <c r="E179" t="s">
        <v>3</v>
      </c>
      <c r="F179" t="s">
        <v>4</v>
      </c>
      <c r="G179" t="s">
        <v>5</v>
      </c>
      <c r="H179" t="s">
        <v>6</v>
      </c>
      <c r="I179" t="s">
        <v>4253</v>
      </c>
      <c r="J179" t="s">
        <v>3985</v>
      </c>
      <c r="K179" t="s">
        <v>373</v>
      </c>
      <c r="L179" t="s">
        <v>15</v>
      </c>
      <c r="M179" s="1" t="s">
        <v>5290</v>
      </c>
      <c r="N179" t="s">
        <v>1187</v>
      </c>
      <c r="O179" t="s">
        <v>11</v>
      </c>
      <c r="P179" t="s">
        <v>1188</v>
      </c>
      <c r="Q179" t="s">
        <v>12</v>
      </c>
      <c r="R179" t="s">
        <v>837</v>
      </c>
      <c r="S179" t="s">
        <v>4008</v>
      </c>
      <c r="U179" t="str" cm="1">
        <f t="array" ref="U179">_xlfn.TEXTJOIN(",", TRUE, IF(A179:S179&lt;&gt;"", A179:S179, ""))</f>
        <v>insert into MENS_400H_SEMIS_2021 (PLACE,NAME,YEAR,TEAM,TIME,TIME_DETAIL,REACTION_TIME,QUALIFIER,"HEAT(PL)",) values (4,'Charles BROCKMAN III','JR',Texas','49.59',null,'0.216','Q','1 (1)',;</v>
      </c>
    </row>
    <row r="180" spans="1:21" x14ac:dyDescent="0.3">
      <c r="A180" t="s">
        <v>5218</v>
      </c>
      <c r="B180" t="s">
        <v>0</v>
      </c>
      <c r="C180" t="s">
        <v>1</v>
      </c>
      <c r="D180" t="s">
        <v>2</v>
      </c>
      <c r="E180" t="s">
        <v>3</v>
      </c>
      <c r="F180" t="s">
        <v>4</v>
      </c>
      <c r="G180" t="s">
        <v>5</v>
      </c>
      <c r="H180" t="s">
        <v>6</v>
      </c>
      <c r="I180" t="s">
        <v>4253</v>
      </c>
      <c r="J180" t="s">
        <v>3986</v>
      </c>
      <c r="K180" t="s">
        <v>326</v>
      </c>
      <c r="L180" t="s">
        <v>24</v>
      </c>
      <c r="M180" s="1" t="s">
        <v>5298</v>
      </c>
      <c r="N180" t="s">
        <v>1189</v>
      </c>
      <c r="O180" t="s">
        <v>11</v>
      </c>
      <c r="P180" t="s">
        <v>911</v>
      </c>
      <c r="Q180" t="s">
        <v>12</v>
      </c>
      <c r="R180" t="s">
        <v>866</v>
      </c>
      <c r="S180" t="s">
        <v>4008</v>
      </c>
      <c r="U180" t="str" cm="1">
        <f t="array" ref="U180">_xlfn.TEXTJOIN(",", TRUE, IF(A180:S180&lt;&gt;"", A180:S180, ""))</f>
        <v>insert into MENS_400H_SEMIS_2021 (PLACE,NAME,YEAR,TEAM,TIME,TIME_DETAIL,REACTION_TIME,QUALIFIER,"HEAT(PL)",) values (5,'Malik METIVIER','SR',Auburn','49.79',null,'0.190','Q','2 (2)',;</v>
      </c>
    </row>
    <row r="181" spans="1:21" x14ac:dyDescent="0.3">
      <c r="A181" t="s">
        <v>5218</v>
      </c>
      <c r="B181" t="s">
        <v>0</v>
      </c>
      <c r="C181" t="s">
        <v>1</v>
      </c>
      <c r="D181" t="s">
        <v>2</v>
      </c>
      <c r="E181" t="s">
        <v>3</v>
      </c>
      <c r="F181" t="s">
        <v>4</v>
      </c>
      <c r="G181" t="s">
        <v>5</v>
      </c>
      <c r="H181" t="s">
        <v>6</v>
      </c>
      <c r="I181" t="s">
        <v>4253</v>
      </c>
      <c r="J181" t="s">
        <v>3987</v>
      </c>
      <c r="K181" t="s">
        <v>1190</v>
      </c>
      <c r="L181" t="s">
        <v>8</v>
      </c>
      <c r="M181" s="1" t="s">
        <v>5302</v>
      </c>
      <c r="N181" t="s">
        <v>342</v>
      </c>
      <c r="O181" t="s">
        <v>11</v>
      </c>
      <c r="P181" t="s">
        <v>1191</v>
      </c>
      <c r="Q181" t="s">
        <v>31</v>
      </c>
      <c r="R181" t="s">
        <v>857</v>
      </c>
      <c r="S181" t="s">
        <v>4008</v>
      </c>
      <c r="U181" t="str" cm="1">
        <f t="array" ref="U181">_xlfn.TEXTJOIN(",", TRUE, IF(A181:S181&lt;&gt;"", A181:S181, ""))</f>
        <v>insert into MENS_400H_SEMIS_2021 (PLACE,NAME,YEAR,TEAM,TIME,TIME_DETAIL,REACTION_TIME,QUALIFIER,"HEAT(PL)",) values (6,'Leonardo LEDGISTER','SO',Texas A&amp;M-CC','49.82',null,'0.238','q','3 (3)',;</v>
      </c>
    </row>
    <row r="182" spans="1:21" x14ac:dyDescent="0.3">
      <c r="A182" t="s">
        <v>5218</v>
      </c>
      <c r="B182" t="s">
        <v>0</v>
      </c>
      <c r="C182" t="s">
        <v>1</v>
      </c>
      <c r="D182" t="s">
        <v>2</v>
      </c>
      <c r="E182" t="s">
        <v>3</v>
      </c>
      <c r="F182" t="s">
        <v>4</v>
      </c>
      <c r="G182" t="s">
        <v>5</v>
      </c>
      <c r="H182" t="s">
        <v>6</v>
      </c>
      <c r="I182" t="s">
        <v>4253</v>
      </c>
      <c r="J182" t="s">
        <v>3988</v>
      </c>
      <c r="K182" t="s">
        <v>339</v>
      </c>
      <c r="L182" t="s">
        <v>15</v>
      </c>
      <c r="M182" s="1" t="s">
        <v>5303</v>
      </c>
      <c r="N182" t="s">
        <v>1192</v>
      </c>
      <c r="O182" t="s">
        <v>11</v>
      </c>
      <c r="P182" t="s">
        <v>1193</v>
      </c>
      <c r="Q182" t="s">
        <v>12</v>
      </c>
      <c r="R182" t="s">
        <v>845</v>
      </c>
      <c r="S182" t="s">
        <v>4008</v>
      </c>
      <c r="U182" t="str" cm="1">
        <f t="array" ref="U182">_xlfn.TEXTJOIN(",", TRUE, IF(A182:S182&lt;&gt;"", A182:S182, ""))</f>
        <v>insert into MENS_400H_SEMIS_2021 (PLACE,NAME,YEAR,TEAM,TIME,TIME_DETAIL,REACTION_TIME,QUALIFIER,"HEAT(PL)",) values (7,'Isaiah LEVINGSTON','JR',Oklahoma','49.83',null,'0.195','Q','1 (2)',;</v>
      </c>
    </row>
    <row r="183" spans="1:21" x14ac:dyDescent="0.3">
      <c r="A183" t="s">
        <v>5218</v>
      </c>
      <c r="B183" t="s">
        <v>0</v>
      </c>
      <c r="C183" t="s">
        <v>1</v>
      </c>
      <c r="D183" t="s">
        <v>2</v>
      </c>
      <c r="E183" t="s">
        <v>3</v>
      </c>
      <c r="F183" t="s">
        <v>4</v>
      </c>
      <c r="G183" t="s">
        <v>5</v>
      </c>
      <c r="H183" t="s">
        <v>6</v>
      </c>
      <c r="I183" t="s">
        <v>4253</v>
      </c>
      <c r="J183" t="s">
        <v>3989</v>
      </c>
      <c r="K183" t="s">
        <v>1194</v>
      </c>
      <c r="L183" t="s">
        <v>24</v>
      </c>
      <c r="M183" s="1" t="s">
        <v>5235</v>
      </c>
      <c r="N183" t="s">
        <v>1195</v>
      </c>
      <c r="O183" t="s">
        <v>11</v>
      </c>
      <c r="P183" t="s">
        <v>917</v>
      </c>
      <c r="Q183" t="s">
        <v>31</v>
      </c>
      <c r="R183" t="s">
        <v>851</v>
      </c>
      <c r="S183" t="s">
        <v>4008</v>
      </c>
      <c r="U183" t="str" cm="1">
        <f t="array" ref="U183">_xlfn.TEXTJOIN(",", TRUE, IF(A183:S183&lt;&gt;"", A183:S183, ""))</f>
        <v>insert into MENS_400H_SEMIS_2021 (PLACE,NAME,YEAR,TEAM,TIME,TIME_DETAIL,REACTION_TIME,QUALIFIER,"HEAT(PL)",) values (8,'Jonathan HARVEY','SR',Oregon','50.16',null,'0.196','q','1 (3)',;</v>
      </c>
    </row>
    <row r="184" spans="1:21" x14ac:dyDescent="0.3">
      <c r="A184" t="s">
        <v>5218</v>
      </c>
      <c r="B184" t="s">
        <v>0</v>
      </c>
      <c r="C184" t="s">
        <v>1</v>
      </c>
      <c r="D184" t="s">
        <v>2</v>
      </c>
      <c r="E184" t="s">
        <v>3</v>
      </c>
      <c r="F184" t="s">
        <v>4</v>
      </c>
      <c r="G184" t="s">
        <v>5</v>
      </c>
      <c r="H184" t="s">
        <v>6</v>
      </c>
      <c r="I184" t="s">
        <v>4253</v>
      </c>
      <c r="J184" t="s">
        <v>3990</v>
      </c>
      <c r="K184" t="s">
        <v>1196</v>
      </c>
      <c r="L184" t="s">
        <v>15</v>
      </c>
      <c r="M184" s="1" t="s">
        <v>5274</v>
      </c>
      <c r="N184" t="s">
        <v>1197</v>
      </c>
      <c r="O184" t="s">
        <v>11</v>
      </c>
      <c r="P184" t="s">
        <v>1198</v>
      </c>
      <c r="Q184" t="s">
        <v>31</v>
      </c>
      <c r="R184" t="s">
        <v>874</v>
      </c>
      <c r="S184" t="s">
        <v>4008</v>
      </c>
      <c r="U184" t="str" cm="1">
        <f t="array" ref="U184">_xlfn.TEXTJOIN(",", TRUE, IF(A184:S184&lt;&gt;"", A184:S184, ""))</f>
        <v>insert into MENS_400H_SEMIS_2021 (PLACE,NAME,YEAR,TEAM,TIME,TIME_DETAIL,REACTION_TIME,QUALIFIER,"HEAT(PL)",) values (9,'Quivell JORDAN','JR',Houston','50.17',null,'0.162','q','2 (3)',;</v>
      </c>
    </row>
    <row r="185" spans="1:21" x14ac:dyDescent="0.3">
      <c r="A185" t="s">
        <v>5218</v>
      </c>
      <c r="B185" t="s">
        <v>0</v>
      </c>
      <c r="C185" t="s">
        <v>1</v>
      </c>
      <c r="D185" t="s">
        <v>2</v>
      </c>
      <c r="E185" t="s">
        <v>3</v>
      </c>
      <c r="F185" t="s">
        <v>4</v>
      </c>
      <c r="G185" t="s">
        <v>5</v>
      </c>
      <c r="H185" t="s">
        <v>6</v>
      </c>
      <c r="I185" t="s">
        <v>4253</v>
      </c>
      <c r="J185" t="s">
        <v>3991</v>
      </c>
      <c r="K185" t="s">
        <v>1199</v>
      </c>
      <c r="L185" t="s">
        <v>24</v>
      </c>
      <c r="M185" s="1" t="s">
        <v>5281</v>
      </c>
      <c r="N185" t="s">
        <v>1200</v>
      </c>
      <c r="O185" t="s">
        <v>11</v>
      </c>
      <c r="P185" t="s">
        <v>847</v>
      </c>
      <c r="Q185" t="s">
        <v>11</v>
      </c>
      <c r="R185" t="s">
        <v>878</v>
      </c>
      <c r="S185" t="s">
        <v>4008</v>
      </c>
      <c r="U185" t="str" cm="1">
        <f t="array" ref="U185">_xlfn.TEXTJOIN(",", TRUE, IF(A185:S185&lt;&gt;"", A185:S185, ""))</f>
        <v>insert into MENS_400H_SEMIS_2021 (PLACE,NAME,YEAR,TEAM,TIME,TIME_DETAIL,REACTION_TIME,QUALIFIER,"HEAT(PL)",) values (10,'Joshua SMITH','SR',Sam Houston','50.21',null,'0.171',null,'2 (4)',;</v>
      </c>
    </row>
    <row r="186" spans="1:21" x14ac:dyDescent="0.3">
      <c r="A186" t="s">
        <v>5218</v>
      </c>
      <c r="B186" t="s">
        <v>0</v>
      </c>
      <c r="C186" t="s">
        <v>1</v>
      </c>
      <c r="D186" t="s">
        <v>2</v>
      </c>
      <c r="E186" t="s">
        <v>3</v>
      </c>
      <c r="F186" t="s">
        <v>4</v>
      </c>
      <c r="G186" t="s">
        <v>5</v>
      </c>
      <c r="H186" t="s">
        <v>6</v>
      </c>
      <c r="I186" t="s">
        <v>4253</v>
      </c>
      <c r="J186" t="s">
        <v>3992</v>
      </c>
      <c r="K186" t="s">
        <v>378</v>
      </c>
      <c r="L186" t="s">
        <v>8</v>
      </c>
      <c r="M186" s="1" t="s">
        <v>5304</v>
      </c>
      <c r="N186" t="s">
        <v>1201</v>
      </c>
      <c r="O186" t="s">
        <v>11</v>
      </c>
      <c r="P186" t="s">
        <v>1202</v>
      </c>
      <c r="Q186" t="s">
        <v>11</v>
      </c>
      <c r="R186" t="s">
        <v>862</v>
      </c>
      <c r="S186" t="s">
        <v>4008</v>
      </c>
      <c r="U186" t="str" cm="1">
        <f t="array" ref="U186">_xlfn.TEXTJOIN(",", TRUE, IF(A186:S186&lt;&gt;"", A186:S186, ""))</f>
        <v>insert into MENS_400H_SEMIS_2021 (PLACE,NAME,YEAR,TEAM,TIME,TIME_DETAIL,REACTION_TIME,QUALIFIER,"HEAT(PL)",) values (11,'Caleb DEAN','SO',Maryland','50.45',null,'0.224',null,'3 (4)',;</v>
      </c>
    </row>
    <row r="187" spans="1:21" x14ac:dyDescent="0.3">
      <c r="A187" t="s">
        <v>5218</v>
      </c>
      <c r="B187" t="s">
        <v>0</v>
      </c>
      <c r="C187" t="s">
        <v>1</v>
      </c>
      <c r="D187" t="s">
        <v>2</v>
      </c>
      <c r="E187" t="s">
        <v>3</v>
      </c>
      <c r="F187" t="s">
        <v>4</v>
      </c>
      <c r="G187" t="s">
        <v>5</v>
      </c>
      <c r="H187" t="s">
        <v>6</v>
      </c>
      <c r="I187" t="s">
        <v>4253</v>
      </c>
      <c r="J187" t="s">
        <v>3993</v>
      </c>
      <c r="K187" t="s">
        <v>1203</v>
      </c>
      <c r="L187" t="s">
        <v>24</v>
      </c>
      <c r="M187" s="1" t="s">
        <v>5258</v>
      </c>
      <c r="N187" t="s">
        <v>1204</v>
      </c>
      <c r="O187" t="s">
        <v>11</v>
      </c>
      <c r="P187" t="s">
        <v>1205</v>
      </c>
      <c r="Q187" t="s">
        <v>11</v>
      </c>
      <c r="R187" t="s">
        <v>870</v>
      </c>
      <c r="S187" t="s">
        <v>4008</v>
      </c>
      <c r="U187" t="str" cm="1">
        <f t="array" ref="U187">_xlfn.TEXTJOIN(",", TRUE, IF(A187:S187&lt;&gt;"", A187:S187, ""))</f>
        <v>insert into MENS_400H_SEMIS_2021 (PLACE,NAME,YEAR,TEAM,TIME,TIME_DETAIL,REACTION_TIME,QUALIFIER,"HEAT(PL)",) values (12,'Eric FOGLTANZ','SR',Iowa State','50.48',null,'0.244',null,'1 (4)',;</v>
      </c>
    </row>
    <row r="188" spans="1:21" x14ac:dyDescent="0.3">
      <c r="A188" t="s">
        <v>5218</v>
      </c>
      <c r="B188" t="s">
        <v>0</v>
      </c>
      <c r="C188" t="s">
        <v>1</v>
      </c>
      <c r="D188" t="s">
        <v>2</v>
      </c>
      <c r="E188" t="s">
        <v>3</v>
      </c>
      <c r="F188" t="s">
        <v>4</v>
      </c>
      <c r="G188" t="s">
        <v>5</v>
      </c>
      <c r="H188" t="s">
        <v>6</v>
      </c>
      <c r="I188" t="s">
        <v>4253</v>
      </c>
      <c r="J188" t="s">
        <v>3994</v>
      </c>
      <c r="K188" t="s">
        <v>349</v>
      </c>
      <c r="L188" t="s">
        <v>34</v>
      </c>
      <c r="M188" s="1" t="s">
        <v>5305</v>
      </c>
      <c r="N188" t="s">
        <v>1206</v>
      </c>
      <c r="O188" t="s">
        <v>11</v>
      </c>
      <c r="P188" t="s">
        <v>1207</v>
      </c>
      <c r="Q188" t="s">
        <v>11</v>
      </c>
      <c r="R188" t="s">
        <v>881</v>
      </c>
      <c r="S188" t="s">
        <v>4008</v>
      </c>
      <c r="U188" t="str" cm="1">
        <f t="array" ref="U188">_xlfn.TEXTJOIN(",", TRUE, IF(A188:S188&lt;&gt;"", A188:S188, ""))</f>
        <v>insert into MENS_400H_SEMIS_2021 (PLACE,NAME,YEAR,TEAM,TIME,TIME_DETAIL,REACTION_TIME,QUALIFIER,"HEAT(PL)",) values (13,'William SPENCER JR','FR',South Carolina','50.57',null,'0.181',null,'1 (5)',;</v>
      </c>
    </row>
    <row r="189" spans="1:21" x14ac:dyDescent="0.3">
      <c r="A189" t="s">
        <v>5218</v>
      </c>
      <c r="B189" t="s">
        <v>0</v>
      </c>
      <c r="C189" t="s">
        <v>1</v>
      </c>
      <c r="D189" t="s">
        <v>2</v>
      </c>
      <c r="E189" t="s">
        <v>3</v>
      </c>
      <c r="F189" t="s">
        <v>4</v>
      </c>
      <c r="G189" t="s">
        <v>5</v>
      </c>
      <c r="H189" t="s">
        <v>6</v>
      </c>
      <c r="I189" t="s">
        <v>4253</v>
      </c>
      <c r="J189" t="s">
        <v>3995</v>
      </c>
      <c r="K189" t="s">
        <v>347</v>
      </c>
      <c r="L189" t="s">
        <v>34</v>
      </c>
      <c r="M189" s="1" t="s">
        <v>5276</v>
      </c>
      <c r="N189" t="s">
        <v>1208</v>
      </c>
      <c r="O189" t="s">
        <v>11</v>
      </c>
      <c r="P189" t="s">
        <v>1209</v>
      </c>
      <c r="Q189" t="s">
        <v>11</v>
      </c>
      <c r="R189" t="s">
        <v>892</v>
      </c>
      <c r="S189" t="s">
        <v>4008</v>
      </c>
      <c r="U189" t="str" cm="1">
        <f t="array" ref="U189">_xlfn.TEXTJOIN(",", TRUE, IF(A189:S189&lt;&gt;"", A189:S189, ""))</f>
        <v>insert into MENS_400H_SEMIS_2021 (PLACE,NAME,YEAR,TEAM,TIME,TIME_DETAIL,REACTION_TIME,QUALIFIER,"HEAT(PL)",) values (14,'Caleb CAVANAUGH','FR',Georgia','50.59',null,'0.230',null,'1 (6)',;</v>
      </c>
    </row>
    <row r="190" spans="1:21" x14ac:dyDescent="0.3">
      <c r="A190" t="s">
        <v>5218</v>
      </c>
      <c r="B190" t="s">
        <v>0</v>
      </c>
      <c r="C190" t="s">
        <v>1</v>
      </c>
      <c r="D190" t="s">
        <v>2</v>
      </c>
      <c r="E190" t="s">
        <v>3</v>
      </c>
      <c r="F190" t="s">
        <v>4</v>
      </c>
      <c r="G190" t="s">
        <v>5</v>
      </c>
      <c r="H190" t="s">
        <v>6</v>
      </c>
      <c r="I190" t="s">
        <v>4253</v>
      </c>
      <c r="J190" t="s">
        <v>3996</v>
      </c>
      <c r="K190" t="s">
        <v>371</v>
      </c>
      <c r="L190" t="s">
        <v>15</v>
      </c>
      <c r="M190" s="1" t="s">
        <v>5269</v>
      </c>
      <c r="N190" t="s">
        <v>1210</v>
      </c>
      <c r="O190" t="s">
        <v>11</v>
      </c>
      <c r="P190" t="s">
        <v>1211</v>
      </c>
      <c r="Q190" t="s">
        <v>11</v>
      </c>
      <c r="R190" t="s">
        <v>912</v>
      </c>
      <c r="S190" t="s">
        <v>4008</v>
      </c>
      <c r="U190" t="str" cm="1">
        <f t="array" ref="U190">_xlfn.TEXTJOIN(",", TRUE, IF(A190:S190&lt;&gt;"", A190:S190, ""))</f>
        <v>insert into MENS_400H_SEMIS_2021 (PLACE,NAME,YEAR,TEAM,TIME,TIME_DETAIL,REACTION_TIME,QUALIFIER,"HEAT(PL)",) values (15,'Kenroy WILLIAMS','JR',Kentucky','50.62',null,'0.205',null,'1 (7)',;</v>
      </c>
    </row>
    <row r="191" spans="1:21" x14ac:dyDescent="0.3">
      <c r="A191" t="s">
        <v>5218</v>
      </c>
      <c r="B191" t="s">
        <v>0</v>
      </c>
      <c r="C191" t="s">
        <v>1</v>
      </c>
      <c r="D191" t="s">
        <v>2</v>
      </c>
      <c r="E191" t="s">
        <v>3</v>
      </c>
      <c r="F191" t="s">
        <v>4</v>
      </c>
      <c r="G191" t="s">
        <v>5</v>
      </c>
      <c r="H191" t="s">
        <v>6</v>
      </c>
      <c r="I191" t="s">
        <v>4253</v>
      </c>
      <c r="J191" t="s">
        <v>3997</v>
      </c>
      <c r="K191" t="s">
        <v>1212</v>
      </c>
      <c r="L191" t="s">
        <v>24</v>
      </c>
      <c r="M191" s="1" t="s">
        <v>5277</v>
      </c>
      <c r="N191" t="s">
        <v>1213</v>
      </c>
      <c r="O191" t="s">
        <v>11</v>
      </c>
      <c r="P191" t="s">
        <v>1214</v>
      </c>
      <c r="Q191" t="s">
        <v>11</v>
      </c>
      <c r="R191" t="s">
        <v>885</v>
      </c>
      <c r="S191" t="s">
        <v>4008</v>
      </c>
      <c r="U191" t="str" cm="1">
        <f t="array" ref="U191">_xlfn.TEXTJOIN(",", TRUE, IF(A191:S191&lt;&gt;"", A191:S191, ""))</f>
        <v>insert into MENS_400H_SEMIS_2021 (PLACE,NAME,YEAR,TEAM,TIME,TIME_DETAIL,REACTION_TIME,QUALIFIER,"HEAT(PL)",) values (16,'Denzel VILLAMAN','SR',Florida','50.63',null,'0.241',null,'2 (5)',;</v>
      </c>
    </row>
    <row r="192" spans="1:21" x14ac:dyDescent="0.3">
      <c r="A192" t="s">
        <v>5218</v>
      </c>
      <c r="B192" t="s">
        <v>0</v>
      </c>
      <c r="C192" t="s">
        <v>1</v>
      </c>
      <c r="D192" t="s">
        <v>2</v>
      </c>
      <c r="E192" t="s">
        <v>3</v>
      </c>
      <c r="F192" t="s">
        <v>4</v>
      </c>
      <c r="G192" t="s">
        <v>5</v>
      </c>
      <c r="H192" t="s">
        <v>6</v>
      </c>
      <c r="I192" t="s">
        <v>4253</v>
      </c>
      <c r="J192" t="s">
        <v>3998</v>
      </c>
      <c r="K192" t="s">
        <v>341</v>
      </c>
      <c r="L192" t="s">
        <v>15</v>
      </c>
      <c r="M192" s="1" t="s">
        <v>5242</v>
      </c>
      <c r="N192" t="s">
        <v>1215</v>
      </c>
      <c r="O192" t="s">
        <v>11</v>
      </c>
      <c r="P192" t="s">
        <v>1216</v>
      </c>
      <c r="Q192" t="s">
        <v>11</v>
      </c>
      <c r="R192" t="s">
        <v>898</v>
      </c>
      <c r="S192" t="s">
        <v>4008</v>
      </c>
      <c r="U192" t="str" cm="1">
        <f t="array" ref="U192">_xlfn.TEXTJOIN(",", TRUE, IF(A192:S192&lt;&gt;"", A192:S192, ""))</f>
        <v>insert into MENS_400H_SEMIS_2021 (PLACE,NAME,YEAR,TEAM,TIME,TIME_DETAIL,REACTION_TIME,QUALIFIER,"HEAT(PL)",) values (17,'Colten YARDLEY','JR',BYU','50.68',null,'0.177',null,'3 (5)',;</v>
      </c>
    </row>
    <row r="193" spans="1:21" x14ac:dyDescent="0.3">
      <c r="A193" t="s">
        <v>5218</v>
      </c>
      <c r="B193" t="s">
        <v>0</v>
      </c>
      <c r="C193" t="s">
        <v>1</v>
      </c>
      <c r="D193" t="s">
        <v>2</v>
      </c>
      <c r="E193" t="s">
        <v>3</v>
      </c>
      <c r="F193" t="s">
        <v>4</v>
      </c>
      <c r="G193" t="s">
        <v>5</v>
      </c>
      <c r="H193" t="s">
        <v>6</v>
      </c>
      <c r="I193" t="s">
        <v>4253</v>
      </c>
      <c r="J193" t="s">
        <v>3999</v>
      </c>
      <c r="K193" t="s">
        <v>1217</v>
      </c>
      <c r="L193" t="s">
        <v>24</v>
      </c>
      <c r="M193" s="1" t="s">
        <v>5306</v>
      </c>
      <c r="N193" t="s">
        <v>1218</v>
      </c>
      <c r="O193" t="s">
        <v>11</v>
      </c>
      <c r="P193" t="s">
        <v>1219</v>
      </c>
      <c r="Q193" t="s">
        <v>11</v>
      </c>
      <c r="R193" t="s">
        <v>903</v>
      </c>
      <c r="S193" t="s">
        <v>4008</v>
      </c>
      <c r="U193" t="str" cm="1">
        <f t="array" ref="U193">_xlfn.TEXTJOIN(",", TRUE, IF(A193:S193&lt;&gt;"", A193:S193, ""))</f>
        <v>insert into MENS_400H_SEMIS_2021 (PLACE,NAME,YEAR,TEAM,TIME,TIME_DETAIL,REACTION_TIME,QUALIFIER,"HEAT(PL)",) values (18,'Collin HARDEN','SR',Youngstown State','51.06',null,'0.146',null,'3 (6)',;</v>
      </c>
    </row>
    <row r="194" spans="1:21" x14ac:dyDescent="0.3">
      <c r="A194" t="s">
        <v>5218</v>
      </c>
      <c r="B194" t="s">
        <v>0</v>
      </c>
      <c r="C194" t="s">
        <v>1</v>
      </c>
      <c r="D194" t="s">
        <v>2</v>
      </c>
      <c r="E194" t="s">
        <v>3</v>
      </c>
      <c r="F194" t="s">
        <v>4</v>
      </c>
      <c r="G194" t="s">
        <v>5</v>
      </c>
      <c r="H194" t="s">
        <v>6</v>
      </c>
      <c r="I194" t="s">
        <v>4253</v>
      </c>
      <c r="J194" t="s">
        <v>4000</v>
      </c>
      <c r="K194" t="s">
        <v>1220</v>
      </c>
      <c r="L194" t="s">
        <v>24</v>
      </c>
      <c r="M194" s="1" t="s">
        <v>5263</v>
      </c>
      <c r="N194" t="s">
        <v>1221</v>
      </c>
      <c r="O194" t="s">
        <v>11</v>
      </c>
      <c r="P194" t="s">
        <v>1222</v>
      </c>
      <c r="Q194" t="s">
        <v>11</v>
      </c>
      <c r="R194" t="s">
        <v>918</v>
      </c>
      <c r="S194" t="s">
        <v>4008</v>
      </c>
      <c r="U194" t="str" cm="1">
        <f t="array" ref="U194">_xlfn.TEXTJOIN(",", TRUE, IF(A194:S194&lt;&gt;"", A194:S194, ""))</f>
        <v>insert into MENS_400H_SEMIS_2021 (PLACE,NAME,YEAR,TEAM,TIME,TIME_DETAIL,REACTION_TIME,QUALIFIER,"HEAT(PL)",) values (19,'David ADAMS','SR',Northeastern','51.23',null,'0.164',null,'3 (7)',;</v>
      </c>
    </row>
    <row r="195" spans="1:21" x14ac:dyDescent="0.3">
      <c r="A195" t="s">
        <v>5218</v>
      </c>
      <c r="B195" t="s">
        <v>0</v>
      </c>
      <c r="C195" t="s">
        <v>1</v>
      </c>
      <c r="D195" t="s">
        <v>2</v>
      </c>
      <c r="E195" t="s">
        <v>3</v>
      </c>
      <c r="F195" t="s">
        <v>4</v>
      </c>
      <c r="G195" t="s">
        <v>5</v>
      </c>
      <c r="H195" t="s">
        <v>6</v>
      </c>
      <c r="I195" t="s">
        <v>4253</v>
      </c>
      <c r="J195" t="s">
        <v>4001</v>
      </c>
      <c r="K195" t="s">
        <v>1035</v>
      </c>
      <c r="L195" t="s">
        <v>15</v>
      </c>
      <c r="M195" s="1" t="s">
        <v>5262</v>
      </c>
      <c r="N195" t="s">
        <v>1223</v>
      </c>
      <c r="O195" t="s">
        <v>11</v>
      </c>
      <c r="P195" t="s">
        <v>936</v>
      </c>
      <c r="Q195" t="s">
        <v>11</v>
      </c>
      <c r="R195" t="s">
        <v>907</v>
      </c>
      <c r="S195" t="s">
        <v>4008</v>
      </c>
      <c r="U195" t="str" cm="1">
        <f t="array" ref="U195">_xlfn.TEXTJOIN(",", TRUE, IF(A195:S195&lt;&gt;"", A195:S195, ""))</f>
        <v>insert into MENS_400H_SEMIS_2021 (PLACE,NAME,YEAR,TEAM,TIME,TIME_DETAIL,REACTION_TIME,QUALIFIER,"HEAT(PL)",) values (20,'Jamal BRITT','JR',Iowa','51.25',null,'0.152',null,'2 (6)',;</v>
      </c>
    </row>
    <row r="196" spans="1:21" x14ac:dyDescent="0.3">
      <c r="A196" t="s">
        <v>5218</v>
      </c>
      <c r="B196" t="s">
        <v>0</v>
      </c>
      <c r="C196" t="s">
        <v>1</v>
      </c>
      <c r="D196" t="s">
        <v>2</v>
      </c>
      <c r="E196" t="s">
        <v>3</v>
      </c>
      <c r="F196" t="s">
        <v>4</v>
      </c>
      <c r="G196" t="s">
        <v>5</v>
      </c>
      <c r="H196" t="s">
        <v>6</v>
      </c>
      <c r="I196" t="s">
        <v>4253</v>
      </c>
      <c r="J196" t="s">
        <v>4002</v>
      </c>
      <c r="K196" t="s">
        <v>1224</v>
      </c>
      <c r="L196" t="s">
        <v>15</v>
      </c>
      <c r="M196" s="1" t="s">
        <v>5307</v>
      </c>
      <c r="N196" t="s">
        <v>1225</v>
      </c>
      <c r="O196" t="s">
        <v>11</v>
      </c>
      <c r="P196" t="s">
        <v>897</v>
      </c>
      <c r="Q196" t="s">
        <v>11</v>
      </c>
      <c r="R196" t="s">
        <v>924</v>
      </c>
      <c r="S196" t="s">
        <v>4008</v>
      </c>
      <c r="U196" t="str" cm="1">
        <f t="array" ref="U196">_xlfn.TEXTJOIN(",", TRUE, IF(A196:S196&lt;&gt;"", A196:S196, ""))</f>
        <v>insert into MENS_400H_SEMIS_2021 (PLACE,NAME,YEAR,TEAM,TIME,TIME_DETAIL,REACTION_TIME,QUALIFIER,"HEAT(PL)",) values (21,'Jaylyn SCOTT','JR',Florida A&amp;M','51.73',null,'0.153',null,'1 (8)',;</v>
      </c>
    </row>
    <row r="197" spans="1:21" x14ac:dyDescent="0.3">
      <c r="A197" t="s">
        <v>5218</v>
      </c>
      <c r="B197" t="s">
        <v>0</v>
      </c>
      <c r="C197" t="s">
        <v>1</v>
      </c>
      <c r="D197" t="s">
        <v>2</v>
      </c>
      <c r="E197" t="s">
        <v>3</v>
      </c>
      <c r="F197" t="s">
        <v>4</v>
      </c>
      <c r="G197" t="s">
        <v>5</v>
      </c>
      <c r="H197" t="s">
        <v>6</v>
      </c>
      <c r="I197" t="s">
        <v>4253</v>
      </c>
      <c r="J197" t="s">
        <v>4003</v>
      </c>
      <c r="K197" t="s">
        <v>351</v>
      </c>
      <c r="L197" t="s">
        <v>8</v>
      </c>
      <c r="M197" s="1" t="s">
        <v>5236</v>
      </c>
      <c r="N197" t="s">
        <v>1226</v>
      </c>
      <c r="O197" t="s">
        <v>11</v>
      </c>
      <c r="P197" t="s">
        <v>917</v>
      </c>
      <c r="Q197" t="s">
        <v>11</v>
      </c>
      <c r="R197" t="s">
        <v>930</v>
      </c>
      <c r="S197" t="s">
        <v>4008</v>
      </c>
      <c r="U197" t="str" cm="1">
        <f t="array" ref="U197">_xlfn.TEXTJOIN(",", TRUE, IF(A197:S197&lt;&gt;"", A197:S197, ""))</f>
        <v>insert into MENS_400H_SEMIS_2021 (PLACE,NAME,YEAR,TEAM,TIME,TIME_DETAIL,REACTION_TIME,QUALIFIER,"HEAT(PL)",) values (22,'Cass ELLIOTT','SO',Washington','51.86',null,'0.196',null,'2 (7)',;</v>
      </c>
    </row>
    <row r="198" spans="1:21" x14ac:dyDescent="0.3">
      <c r="A198" t="s">
        <v>5218</v>
      </c>
      <c r="B198" t="s">
        <v>0</v>
      </c>
      <c r="C198" t="s">
        <v>1</v>
      </c>
      <c r="D198" t="s">
        <v>2</v>
      </c>
      <c r="E198" t="s">
        <v>3</v>
      </c>
      <c r="F198" t="s">
        <v>4</v>
      </c>
      <c r="G198" t="s">
        <v>5</v>
      </c>
      <c r="H198" t="s">
        <v>6</v>
      </c>
      <c r="I198" t="s">
        <v>4253</v>
      </c>
      <c r="J198" t="s">
        <v>4004</v>
      </c>
      <c r="K198" t="s">
        <v>1227</v>
      </c>
      <c r="L198" t="s">
        <v>24</v>
      </c>
      <c r="M198" s="1" t="s">
        <v>5270</v>
      </c>
      <c r="N198" t="s">
        <v>1228</v>
      </c>
      <c r="O198" t="s">
        <v>11</v>
      </c>
      <c r="P198" t="s">
        <v>1229</v>
      </c>
      <c r="Q198" t="s">
        <v>11</v>
      </c>
      <c r="R198" t="s">
        <v>1093</v>
      </c>
      <c r="S198" t="s">
        <v>4008</v>
      </c>
      <c r="U198" t="str" cm="1">
        <f t="array" ref="U198">_xlfn.TEXTJOIN(",", TRUE, IF(A198:S198&lt;&gt;"", A198:S198, ""))</f>
        <v>insert into MENS_400H_SEMIS_2021 (PLACE,NAME,YEAR,TEAM,TIME,TIME_DETAIL,REACTION_TIME,QUALIFIER,"HEAT(PL)",) values (23,'Akeem LINDO','SR',N. Carolina A&amp;T','52.36',null,'0.182',null,'3 (8)',;</v>
      </c>
    </row>
    <row r="199" spans="1:21" x14ac:dyDescent="0.3">
      <c r="A199" t="s">
        <v>5218</v>
      </c>
      <c r="B199" t="s">
        <v>0</v>
      </c>
      <c r="C199" t="s">
        <v>1</v>
      </c>
      <c r="D199" t="s">
        <v>2</v>
      </c>
      <c r="E199" t="s">
        <v>3</v>
      </c>
      <c r="F199" t="s">
        <v>4</v>
      </c>
      <c r="G199" t="s">
        <v>5</v>
      </c>
      <c r="H199" t="s">
        <v>6</v>
      </c>
      <c r="I199" t="s">
        <v>4253</v>
      </c>
      <c r="J199" t="s">
        <v>4006</v>
      </c>
      <c r="K199" t="s">
        <v>1230</v>
      </c>
      <c r="L199" t="s">
        <v>15</v>
      </c>
      <c r="M199" s="1" t="s">
        <v>5308</v>
      </c>
      <c r="N199" t="s">
        <v>1231</v>
      </c>
      <c r="O199" t="s">
        <v>11</v>
      </c>
      <c r="P199" t="s">
        <v>1120</v>
      </c>
      <c r="Q199" t="s">
        <v>11</v>
      </c>
      <c r="R199" t="s">
        <v>972</v>
      </c>
      <c r="S199" t="s">
        <v>4008</v>
      </c>
      <c r="U199" t="str" cm="1">
        <f t="array" ref="U199">_xlfn.TEXTJOIN(",", TRUE, IF(A199:S199&lt;&gt;"", A199:S199, ""))</f>
        <v>insert into MENS_400H_SEMIS_2021 (PLACE,NAME,YEAR,TEAM,TIME,TIME_DETAIL,REACTION_TIME,QUALIFIER,"HEAT(PL)",) values (24,'Duncan AGYEMANG','JR',South Florida','52.56',null,'0.158',null,'2 (8)',;</v>
      </c>
    </row>
    <row r="200" spans="1:21" x14ac:dyDescent="0.3">
      <c r="U200" t="str" cm="1">
        <f t="array" ref="U200">_xlfn.TEXTJOIN(",", TRUE, IF(A200:S200&lt;&gt;"", A200:S200, ""))</f>
        <v/>
      </c>
    </row>
    <row r="201" spans="1:21" x14ac:dyDescent="0.3">
      <c r="A201" t="s">
        <v>5219</v>
      </c>
      <c r="B201" t="s">
        <v>0</v>
      </c>
      <c r="C201" t="s">
        <v>1</v>
      </c>
      <c r="D201" t="s">
        <v>2</v>
      </c>
      <c r="E201" t="s">
        <v>3</v>
      </c>
      <c r="F201" t="s">
        <v>4</v>
      </c>
      <c r="G201" t="s">
        <v>5</v>
      </c>
      <c r="H201" t="s">
        <v>6</v>
      </c>
      <c r="I201" t="s">
        <v>4253</v>
      </c>
      <c r="J201" t="s">
        <v>835</v>
      </c>
      <c r="K201" t="s">
        <v>19</v>
      </c>
      <c r="L201" t="s">
        <v>34</v>
      </c>
      <c r="M201" s="1" t="s">
        <v>5277</v>
      </c>
      <c r="N201" t="s">
        <v>1232</v>
      </c>
      <c r="O201" t="s">
        <v>11</v>
      </c>
      <c r="P201" t="s">
        <v>1233</v>
      </c>
      <c r="Q201" t="s">
        <v>12</v>
      </c>
      <c r="R201" t="s">
        <v>837</v>
      </c>
      <c r="S201" t="s">
        <v>1061</v>
      </c>
      <c r="U201" t="str" cm="1">
        <f t="array" ref="U201">_xlfn.TEXTJOIN(",", TRUE, IF(A201:S201&lt;&gt;"", A201:S201, ""))</f>
        <v>insert into MENS_200M_SEMIS_2021 (PLACE,NAME,YEAR,TEAM,TIME,TIME_DETAIL,REACTION_TIME,QUALIFIER,"HEAT(PL)",WIND) values (1,'Joseph FAHNBULLEH','FR',Florida','20.05',null,'0.206','Q','1 (1)','1.3');</v>
      </c>
    </row>
    <row r="202" spans="1:21" x14ac:dyDescent="0.3">
      <c r="A202" t="s">
        <v>5219</v>
      </c>
      <c r="B202" t="s">
        <v>0</v>
      </c>
      <c r="C202" t="s">
        <v>1</v>
      </c>
      <c r="D202" t="s">
        <v>2</v>
      </c>
      <c r="E202" t="s">
        <v>3</v>
      </c>
      <c r="F202" t="s">
        <v>4</v>
      </c>
      <c r="G202" t="s">
        <v>5</v>
      </c>
      <c r="H202" t="s">
        <v>6</v>
      </c>
      <c r="I202" t="s">
        <v>4253</v>
      </c>
      <c r="J202" t="s">
        <v>838</v>
      </c>
      <c r="K202" t="s">
        <v>1069</v>
      </c>
      <c r="L202" t="s">
        <v>15</v>
      </c>
      <c r="M202" s="1" t="s">
        <v>5265</v>
      </c>
      <c r="N202" t="s">
        <v>1234</v>
      </c>
      <c r="O202" t="s">
        <v>11</v>
      </c>
      <c r="P202" t="s">
        <v>853</v>
      </c>
      <c r="Q202" t="s">
        <v>12</v>
      </c>
      <c r="R202" t="s">
        <v>841</v>
      </c>
      <c r="S202" t="s">
        <v>1235</v>
      </c>
      <c r="U202" t="str" cm="1">
        <f t="array" ref="U202">_xlfn.TEXTJOIN(",", TRUE, IF(A202:S202&lt;&gt;"", A202:S202, ""))</f>
        <v>insert into MENS_200M_SEMIS_2021 (PLACE,NAME,YEAR,TEAM,TIME,TIME_DETAIL,REACTION_TIME,QUALIFIER,"HEAT(PL)",WIND) values (2,'Terrance LAIRD','JR',LSU','20.14',null,'0.170','Q','3 (1)','1.4');</v>
      </c>
    </row>
    <row r="203" spans="1:21" x14ac:dyDescent="0.3">
      <c r="A203" t="s">
        <v>5219</v>
      </c>
      <c r="B203" t="s">
        <v>0</v>
      </c>
      <c r="C203" t="s">
        <v>1</v>
      </c>
      <c r="D203" t="s">
        <v>2</v>
      </c>
      <c r="E203" t="s">
        <v>3</v>
      </c>
      <c r="F203" t="s">
        <v>4</v>
      </c>
      <c r="G203" t="s">
        <v>5</v>
      </c>
      <c r="H203" t="s">
        <v>6</v>
      </c>
      <c r="I203" t="s">
        <v>4253</v>
      </c>
      <c r="J203" t="s">
        <v>842</v>
      </c>
      <c r="K203" t="s">
        <v>28</v>
      </c>
      <c r="L203" t="s">
        <v>34</v>
      </c>
      <c r="M203" s="1" t="s">
        <v>5274</v>
      </c>
      <c r="N203" t="s">
        <v>109</v>
      </c>
      <c r="O203" t="s">
        <v>11</v>
      </c>
      <c r="P203" t="s">
        <v>1123</v>
      </c>
      <c r="Q203" t="s">
        <v>12</v>
      </c>
      <c r="R203" t="s">
        <v>854</v>
      </c>
      <c r="S203" t="s">
        <v>1236</v>
      </c>
      <c r="U203" t="str" cm="1">
        <f t="array" ref="U203">_xlfn.TEXTJOIN(",", TRUE, IF(A203:S203&lt;&gt;"", A203:S203, ""))</f>
        <v>insert into MENS_200M_SEMIS_2021 (PLACE,NAME,YEAR,TEAM,TIME,TIME_DETAIL,REACTION_TIME,QUALIFIER,"HEAT(PL)",WIND) values (3,'Shaun MASWANGANYI','FR',Houston','20.18',null,'0.166','Q','2 (1)','0.7');</v>
      </c>
    </row>
    <row r="204" spans="1:21" x14ac:dyDescent="0.3">
      <c r="A204" t="s">
        <v>5219</v>
      </c>
      <c r="B204" t="s">
        <v>0</v>
      </c>
      <c r="C204" t="s">
        <v>1</v>
      </c>
      <c r="D204" t="s">
        <v>2</v>
      </c>
      <c r="E204" t="s">
        <v>3</v>
      </c>
      <c r="F204" t="s">
        <v>4</v>
      </c>
      <c r="G204" t="s">
        <v>5</v>
      </c>
      <c r="H204" t="s">
        <v>6</v>
      </c>
      <c r="I204" t="s">
        <v>4253</v>
      </c>
      <c r="J204" t="s">
        <v>846</v>
      </c>
      <c r="K204" t="s">
        <v>100</v>
      </c>
      <c r="L204" t="s">
        <v>15</v>
      </c>
      <c r="M204" s="1" t="s">
        <v>5290</v>
      </c>
      <c r="N204" t="s">
        <v>1237</v>
      </c>
      <c r="O204" t="s">
        <v>11</v>
      </c>
      <c r="P204" t="s">
        <v>1140</v>
      </c>
      <c r="Q204" t="s">
        <v>12</v>
      </c>
      <c r="R204" t="s">
        <v>848</v>
      </c>
      <c r="S204" t="s">
        <v>1235</v>
      </c>
      <c r="U204" t="str" cm="1">
        <f t="array" ref="U204">_xlfn.TEXTJOIN(",", TRUE, IF(A204:S204&lt;&gt;"", A204:S204, ""))</f>
        <v>insert into MENS_200M_SEMIS_2021 (PLACE,NAME,YEAR,TEAM,TIME,TIME_DETAIL,REACTION_TIME,QUALIFIER,"HEAT(PL)",WIND) values (4,'Micaiah HARRIS','JR',Texas','20.21',null,'0.176','Q','3 (2)','1.4');</v>
      </c>
    </row>
    <row r="205" spans="1:21" x14ac:dyDescent="0.3">
      <c r="A205" t="s">
        <v>5219</v>
      </c>
      <c r="B205" t="s">
        <v>0</v>
      </c>
      <c r="C205" t="s">
        <v>1</v>
      </c>
      <c r="D205" t="s">
        <v>2</v>
      </c>
      <c r="E205" t="s">
        <v>3</v>
      </c>
      <c r="F205" t="s">
        <v>4</v>
      </c>
      <c r="G205" t="s">
        <v>5</v>
      </c>
      <c r="H205" t="s">
        <v>6</v>
      </c>
      <c r="I205" t="s">
        <v>4253</v>
      </c>
      <c r="J205" t="s">
        <v>849</v>
      </c>
      <c r="K205" t="s">
        <v>41</v>
      </c>
      <c r="L205" t="s">
        <v>34</v>
      </c>
      <c r="M205" s="1" t="s">
        <v>5276</v>
      </c>
      <c r="N205" s="1" t="s">
        <v>5331</v>
      </c>
      <c r="O205" t="s">
        <v>1238</v>
      </c>
      <c r="P205" t="s">
        <v>884</v>
      </c>
      <c r="Q205" t="s">
        <v>12</v>
      </c>
      <c r="R205" t="s">
        <v>866</v>
      </c>
      <c r="S205" t="s">
        <v>1236</v>
      </c>
      <c r="U205" t="str" cm="1">
        <f t="array" ref="U205">_xlfn.TEXTJOIN(",", TRUE, IF(A205:S205&lt;&gt;"", A205:S205, ""))</f>
        <v>insert into MENS_200M_SEMIS_2021 (PLACE,NAME,YEAR,TEAM,TIME,TIME_DETAIL,REACTION_TIME,QUALIFIER,"HEAT(PL)",WIND) values (5,'Matthew BOLING','FR',Georgia',20.28','20.271','0.179','Q','2 (2)','0.7');</v>
      </c>
    </row>
    <row r="206" spans="1:21" x14ac:dyDescent="0.3">
      <c r="A206" t="s">
        <v>5219</v>
      </c>
      <c r="B206" t="s">
        <v>0</v>
      </c>
      <c r="C206" t="s">
        <v>1</v>
      </c>
      <c r="D206" t="s">
        <v>2</v>
      </c>
      <c r="E206" t="s">
        <v>3</v>
      </c>
      <c r="F206" t="s">
        <v>4</v>
      </c>
      <c r="G206" t="s">
        <v>5</v>
      </c>
      <c r="H206" t="s">
        <v>6</v>
      </c>
      <c r="I206" t="s">
        <v>4253</v>
      </c>
      <c r="J206" t="s">
        <v>852</v>
      </c>
      <c r="K206" t="s">
        <v>64</v>
      </c>
      <c r="L206" t="s">
        <v>34</v>
      </c>
      <c r="M206" s="1" t="s">
        <v>5270</v>
      </c>
      <c r="N206" s="1" t="s">
        <v>5331</v>
      </c>
      <c r="O206" t="s">
        <v>1239</v>
      </c>
      <c r="P206" t="s">
        <v>1240</v>
      </c>
      <c r="Q206" t="s">
        <v>31</v>
      </c>
      <c r="R206" t="s">
        <v>857</v>
      </c>
      <c r="S206" t="s">
        <v>1235</v>
      </c>
      <c r="U206" t="str" cm="1">
        <f t="array" ref="U206">_xlfn.TEXTJOIN(",", TRUE, IF(A206:S206&lt;&gt;"", A206:S206, ""))</f>
        <v>insert into MENS_200M_SEMIS_2021 (PLACE,NAME,YEAR,TEAM,TIME,TIME_DETAIL,REACTION_TIME,QUALIFIER,"HEAT(PL)",WIND) values (6,'Javonte HARDING','FR',N. Carolina A&amp;T',20.28','20.278','0.165','q','3 (3)','1.4');</v>
      </c>
    </row>
    <row r="207" spans="1:21" x14ac:dyDescent="0.3">
      <c r="A207" t="s">
        <v>5219</v>
      </c>
      <c r="B207" t="s">
        <v>0</v>
      </c>
      <c r="C207" t="s">
        <v>1</v>
      </c>
      <c r="D207" t="s">
        <v>2</v>
      </c>
      <c r="E207" t="s">
        <v>3</v>
      </c>
      <c r="F207" t="s">
        <v>4</v>
      </c>
      <c r="G207" t="s">
        <v>5</v>
      </c>
      <c r="H207" t="s">
        <v>6</v>
      </c>
      <c r="I207" t="s">
        <v>4253</v>
      </c>
      <c r="J207" t="s">
        <v>855</v>
      </c>
      <c r="K207" t="s">
        <v>14</v>
      </c>
      <c r="L207" t="s">
        <v>8</v>
      </c>
      <c r="M207" s="1" t="s">
        <v>5275</v>
      </c>
      <c r="N207" t="s">
        <v>1241</v>
      </c>
      <c r="O207" t="s">
        <v>11</v>
      </c>
      <c r="P207" t="s">
        <v>861</v>
      </c>
      <c r="Q207" t="s">
        <v>31</v>
      </c>
      <c r="R207" t="s">
        <v>874</v>
      </c>
      <c r="S207" t="s">
        <v>1236</v>
      </c>
      <c r="U207" t="str" cm="1">
        <f t="array" ref="U207">_xlfn.TEXTJOIN(",", TRUE, IF(A207:S207&lt;&gt;"", A207:S207, ""))</f>
        <v>insert into MENS_200M_SEMIS_2021 (PLACE,NAME,YEAR,TEAM,TIME,TIME_DETAIL,REACTION_TIME,QUALIFIER,"HEAT(PL)",WIND) values (7,'JoVaughn MARTIN','SO',Florida State','20.30',null,'0.233','q','2 (3)','0.7');</v>
      </c>
    </row>
    <row r="208" spans="1:21" x14ac:dyDescent="0.3">
      <c r="A208" t="s">
        <v>5219</v>
      </c>
      <c r="B208" t="s">
        <v>0</v>
      </c>
      <c r="C208" t="s">
        <v>1</v>
      </c>
      <c r="D208" t="s">
        <v>2</v>
      </c>
      <c r="E208" t="s">
        <v>3</v>
      </c>
      <c r="F208" t="s">
        <v>4</v>
      </c>
      <c r="G208" t="s">
        <v>5</v>
      </c>
      <c r="H208" t="s">
        <v>6</v>
      </c>
      <c r="I208" t="s">
        <v>4253</v>
      </c>
      <c r="J208" t="s">
        <v>858</v>
      </c>
      <c r="K208" t="s">
        <v>120</v>
      </c>
      <c r="L208" t="s">
        <v>34</v>
      </c>
      <c r="M208" s="1" t="s">
        <v>5283</v>
      </c>
      <c r="N208" t="s">
        <v>1242</v>
      </c>
      <c r="O208" t="s">
        <v>11</v>
      </c>
      <c r="P208" t="s">
        <v>1243</v>
      </c>
      <c r="Q208" t="s">
        <v>12</v>
      </c>
      <c r="R208" t="s">
        <v>845</v>
      </c>
      <c r="S208" t="s">
        <v>1061</v>
      </c>
      <c r="U208" t="str" cm="1">
        <f t="array" ref="U208">_xlfn.TEXTJOIN(",", TRUE, IF(A208:S208&lt;&gt;"", A208:S208, ""))</f>
        <v>insert into MENS_200M_SEMIS_2021 (PLACE,NAME,YEAR,TEAM,TIME,TIME_DETAIL,REACTION_TIME,QUALIFIER,"HEAT(PL)",WIND) values (8,'Robert GREGORY','FR',TCU','20.40',null,'0.191','Q','1 (2)','1.3');</v>
      </c>
    </row>
    <row r="209" spans="1:21" x14ac:dyDescent="0.3">
      <c r="A209" t="s">
        <v>5219</v>
      </c>
      <c r="B209" t="s">
        <v>0</v>
      </c>
      <c r="C209" t="s">
        <v>1</v>
      </c>
      <c r="D209" t="s">
        <v>2</v>
      </c>
      <c r="E209" t="s">
        <v>3</v>
      </c>
      <c r="F209" t="s">
        <v>4</v>
      </c>
      <c r="G209" t="s">
        <v>5</v>
      </c>
      <c r="H209" t="s">
        <v>6</v>
      </c>
      <c r="I209" t="s">
        <v>4253</v>
      </c>
      <c r="J209" t="s">
        <v>863</v>
      </c>
      <c r="K209" t="s">
        <v>1062</v>
      </c>
      <c r="L209" t="s">
        <v>15</v>
      </c>
      <c r="M209" s="1" t="s">
        <v>5268</v>
      </c>
      <c r="N209" t="s">
        <v>126</v>
      </c>
      <c r="O209" t="s">
        <v>11</v>
      </c>
      <c r="P209" t="s">
        <v>1244</v>
      </c>
      <c r="Q209" t="s">
        <v>31</v>
      </c>
      <c r="R209" t="s">
        <v>851</v>
      </c>
      <c r="S209" t="s">
        <v>1061</v>
      </c>
      <c r="U209" t="str" cm="1">
        <f t="array" ref="U209">_xlfn.TEXTJOIN(",", TRUE, IF(A209:S209&lt;&gt;"", A209:S209, ""))</f>
        <v>insert into MENS_200M_SEMIS_2021 (PLACE,NAME,YEAR,TEAM,TIME,TIME_DETAIL,REACTION_TIME,QUALIFIER,"HEAT(PL)",WIND) values (9,'Davonte BURNETT','JR',USC','20.41',null,'0.151','q','1 (3)','1.3');</v>
      </c>
    </row>
    <row r="210" spans="1:21" x14ac:dyDescent="0.3">
      <c r="A210" t="s">
        <v>5219</v>
      </c>
      <c r="B210" t="s">
        <v>0</v>
      </c>
      <c r="C210" t="s">
        <v>1</v>
      </c>
      <c r="D210" t="s">
        <v>2</v>
      </c>
      <c r="E210" t="s">
        <v>3</v>
      </c>
      <c r="F210" t="s">
        <v>4</v>
      </c>
      <c r="G210" t="s">
        <v>5</v>
      </c>
      <c r="H210" t="s">
        <v>6</v>
      </c>
      <c r="I210" t="s">
        <v>4253</v>
      </c>
      <c r="J210" t="s">
        <v>867</v>
      </c>
      <c r="K210" t="s">
        <v>1067</v>
      </c>
      <c r="L210" t="s">
        <v>24</v>
      </c>
      <c r="M210" s="1" t="s">
        <v>5278</v>
      </c>
      <c r="N210" t="s">
        <v>132</v>
      </c>
      <c r="O210" t="s">
        <v>11</v>
      </c>
      <c r="P210" t="s">
        <v>1245</v>
      </c>
      <c r="Q210" t="s">
        <v>11</v>
      </c>
      <c r="R210" t="s">
        <v>862</v>
      </c>
      <c r="S210" t="s">
        <v>1235</v>
      </c>
      <c r="U210" t="str" cm="1">
        <f t="array" ref="U210">_xlfn.TEXTJOIN(",", TRUE, IF(A210:S210&lt;&gt;"", A210:S210, ""))</f>
        <v>insert into MENS_200M_SEMIS_2021 (PLACE,NAME,YEAR,TEAM,TIME,TIME_DETAIL,REACTION_TIME,QUALIFIER,"HEAT(PL)",WIND) values (10,'Joseph AMOAH','SR',Coppin State','20.51',null,'0.199',null,'3 (4)','1.4');</v>
      </c>
    </row>
    <row r="211" spans="1:21" x14ac:dyDescent="0.3">
      <c r="A211" t="s">
        <v>5219</v>
      </c>
      <c r="B211" t="s">
        <v>0</v>
      </c>
      <c r="C211" t="s">
        <v>1</v>
      </c>
      <c r="D211" t="s">
        <v>2</v>
      </c>
      <c r="E211" t="s">
        <v>3</v>
      </c>
      <c r="F211" t="s">
        <v>4</v>
      </c>
      <c r="G211" t="s">
        <v>5</v>
      </c>
      <c r="H211" t="s">
        <v>6</v>
      </c>
      <c r="I211" t="s">
        <v>4253</v>
      </c>
      <c r="J211" t="s">
        <v>871</v>
      </c>
      <c r="K211" t="s">
        <v>136</v>
      </c>
      <c r="L211" t="s">
        <v>34</v>
      </c>
      <c r="M211" s="1" t="s">
        <v>5269</v>
      </c>
      <c r="N211" t="s">
        <v>1246</v>
      </c>
      <c r="O211" t="s">
        <v>11</v>
      </c>
      <c r="P211" t="s">
        <v>1247</v>
      </c>
      <c r="Q211" t="s">
        <v>11</v>
      </c>
      <c r="R211" t="s">
        <v>870</v>
      </c>
      <c r="S211" t="s">
        <v>1061</v>
      </c>
      <c r="U211" t="str" cm="1">
        <f t="array" ref="U211">_xlfn.TEXTJOIN(",", TRUE, IF(A211:S211&lt;&gt;"", A211:S211, ""))</f>
        <v>insert into MENS_200M_SEMIS_2021 (PLACE,NAME,YEAR,TEAM,TIME,TIME_DETAIL,REACTION_TIME,QUALIFIER,"HEAT(PL)",WIND) values (11,'Lance LANG','FR',Kentucky','20.62',null,'0.208',null,'1 (4)','1.3');</v>
      </c>
    </row>
    <row r="212" spans="1:21" x14ac:dyDescent="0.3">
      <c r="A212" t="s">
        <v>5219</v>
      </c>
      <c r="B212" t="s">
        <v>0</v>
      </c>
      <c r="C212" t="s">
        <v>1</v>
      </c>
      <c r="D212" t="s">
        <v>2</v>
      </c>
      <c r="E212" t="s">
        <v>3</v>
      </c>
      <c r="F212" t="s">
        <v>4</v>
      </c>
      <c r="G212" t="s">
        <v>5</v>
      </c>
      <c r="H212" t="s">
        <v>6</v>
      </c>
      <c r="I212" t="s">
        <v>4253</v>
      </c>
      <c r="J212" t="s">
        <v>875</v>
      </c>
      <c r="K212" t="s">
        <v>143</v>
      </c>
      <c r="L212" t="s">
        <v>15</v>
      </c>
      <c r="M212" s="1" t="s">
        <v>5283</v>
      </c>
      <c r="N212" t="s">
        <v>144</v>
      </c>
      <c r="O212" t="s">
        <v>11</v>
      </c>
      <c r="P212" t="s">
        <v>1248</v>
      </c>
      <c r="Q212" t="s">
        <v>11</v>
      </c>
      <c r="R212" t="s">
        <v>878</v>
      </c>
      <c r="S212" t="s">
        <v>1236</v>
      </c>
      <c r="U212" t="str" cm="1">
        <f t="array" ref="U212">_xlfn.TEXTJOIN(",", TRUE, IF(A212:S212&lt;&gt;"", A212:S212, ""))</f>
        <v>insert into MENS_200M_SEMIS_2021 (PLACE,NAME,YEAR,TEAM,TIME,TIME_DETAIL,REACTION_TIME,QUALIFIER,"HEAT(PL)",WIND) values (12,'Tinotenda MATIYENGA','JR',TCU','20.68',null,'0.173',null,'2 (4)','0.7');</v>
      </c>
    </row>
    <row r="213" spans="1:21" x14ac:dyDescent="0.3">
      <c r="A213" t="s">
        <v>5219</v>
      </c>
      <c r="B213" t="s">
        <v>0</v>
      </c>
      <c r="C213" t="s">
        <v>1</v>
      </c>
      <c r="D213" t="s">
        <v>2</v>
      </c>
      <c r="E213" t="s">
        <v>3</v>
      </c>
      <c r="F213" t="s">
        <v>4</v>
      </c>
      <c r="G213" t="s">
        <v>5</v>
      </c>
      <c r="H213" t="s">
        <v>6</v>
      </c>
      <c r="I213" t="s">
        <v>4253</v>
      </c>
      <c r="J213" t="s">
        <v>879</v>
      </c>
      <c r="K213" t="s">
        <v>1249</v>
      </c>
      <c r="L213" t="s">
        <v>8</v>
      </c>
      <c r="M213" s="1" t="s">
        <v>5274</v>
      </c>
      <c r="N213" t="s">
        <v>645</v>
      </c>
      <c r="O213" t="s">
        <v>11</v>
      </c>
      <c r="P213" t="s">
        <v>1250</v>
      </c>
      <c r="Q213" t="s">
        <v>11</v>
      </c>
      <c r="R213" t="s">
        <v>898</v>
      </c>
      <c r="S213" t="s">
        <v>1235</v>
      </c>
      <c r="U213" t="str" cm="1">
        <f t="array" ref="U213">_xlfn.TEXTJOIN(",", TRUE, IF(A213:S213&lt;&gt;"", A213:S213, ""))</f>
        <v>insert into MENS_200M_SEMIS_2021 (PLACE,NAME,YEAR,TEAM,TIME,TIME_DETAIL,REACTION_TIME,QUALIFIER,"HEAT(PL)",WIND) values (13,'Jordan BOOKER','SO',Houston','20.71',null,'0.209',null,'3 (5)','1.4');</v>
      </c>
    </row>
    <row r="214" spans="1:21" x14ac:dyDescent="0.3">
      <c r="A214" t="s">
        <v>5219</v>
      </c>
      <c r="B214" t="s">
        <v>0</v>
      </c>
      <c r="C214" t="s">
        <v>1</v>
      </c>
      <c r="D214" t="s">
        <v>2</v>
      </c>
      <c r="E214" t="s">
        <v>3</v>
      </c>
      <c r="F214" t="s">
        <v>4</v>
      </c>
      <c r="G214" t="s">
        <v>5</v>
      </c>
      <c r="H214" t="s">
        <v>6</v>
      </c>
      <c r="I214" t="s">
        <v>4253</v>
      </c>
      <c r="J214" t="s">
        <v>882</v>
      </c>
      <c r="K214" t="s">
        <v>104</v>
      </c>
      <c r="L214" t="s">
        <v>34</v>
      </c>
      <c r="M214" s="1" t="s">
        <v>5279</v>
      </c>
      <c r="N214" t="s">
        <v>1251</v>
      </c>
      <c r="O214" t="s">
        <v>11</v>
      </c>
      <c r="P214" t="s">
        <v>1252</v>
      </c>
      <c r="Q214" t="s">
        <v>11</v>
      </c>
      <c r="R214" t="s">
        <v>881</v>
      </c>
      <c r="S214" t="s">
        <v>1061</v>
      </c>
      <c r="U214" t="str" cm="1">
        <f t="array" ref="U214">_xlfn.TEXTJOIN(",", TRUE, IF(A214:S214&lt;&gt;"", A214:S214, ""))</f>
        <v>insert into MENS_200M_SEMIS_2021 (PLACE,NAME,YEAR,TEAM,TIME,TIME_DETAIL,REACTION_TIME,QUALIFIER,"HEAT(PL)",WIND) values (14,'Devon ACHANE','FR',Texas A&amp;M','20.73',null,'0.175',null,'1 (5)','1.3');</v>
      </c>
    </row>
    <row r="215" spans="1:21" x14ac:dyDescent="0.3">
      <c r="A215" t="s">
        <v>5219</v>
      </c>
      <c r="B215" t="s">
        <v>0</v>
      </c>
      <c r="C215" t="s">
        <v>1</v>
      </c>
      <c r="D215" t="s">
        <v>2</v>
      </c>
      <c r="E215" t="s">
        <v>3</v>
      </c>
      <c r="F215" t="s">
        <v>4</v>
      </c>
      <c r="G215" t="s">
        <v>5</v>
      </c>
      <c r="H215" t="s">
        <v>6</v>
      </c>
      <c r="I215" t="s">
        <v>4253</v>
      </c>
      <c r="J215" t="s">
        <v>886</v>
      </c>
      <c r="K215" t="s">
        <v>45</v>
      </c>
      <c r="L215" t="s">
        <v>8</v>
      </c>
      <c r="M215" s="1" t="s">
        <v>5280</v>
      </c>
      <c r="N215" t="s">
        <v>1253</v>
      </c>
      <c r="O215" t="s">
        <v>11</v>
      </c>
      <c r="P215" t="s">
        <v>1254</v>
      </c>
      <c r="Q215" t="s">
        <v>11</v>
      </c>
      <c r="R215" t="s">
        <v>885</v>
      </c>
      <c r="S215" t="s">
        <v>1236</v>
      </c>
      <c r="U215" t="str" cm="1">
        <f t="array" ref="U215">_xlfn.TEXTJOIN(",", TRUE, IF(A215:S215&lt;&gt;"", A215:S215, ""))</f>
        <v>insert into MENS_200M_SEMIS_2021 (PLACE,NAME,YEAR,TEAM,TIME,TIME_DETAIL,REACTION_TIME,QUALIFIER,"HEAT(PL)",WIND) values (15,'Courtney LINDSEY','SO',Texas Tech','20.76',null,'0.249',null,'2 (5)','0.7');</v>
      </c>
    </row>
    <row r="216" spans="1:21" x14ac:dyDescent="0.3">
      <c r="A216" t="s">
        <v>5219</v>
      </c>
      <c r="B216" t="s">
        <v>0</v>
      </c>
      <c r="C216" t="s">
        <v>1</v>
      </c>
      <c r="D216" t="s">
        <v>2</v>
      </c>
      <c r="E216" t="s">
        <v>3</v>
      </c>
      <c r="F216" t="s">
        <v>4</v>
      </c>
      <c r="G216" t="s">
        <v>5</v>
      </c>
      <c r="H216" t="s">
        <v>6</v>
      </c>
      <c r="I216" t="s">
        <v>4253</v>
      </c>
      <c r="J216" t="s">
        <v>893</v>
      </c>
      <c r="K216" t="s">
        <v>1075</v>
      </c>
      <c r="L216" t="s">
        <v>24</v>
      </c>
      <c r="M216" s="1" t="s">
        <v>5274</v>
      </c>
      <c r="N216" t="s">
        <v>1255</v>
      </c>
      <c r="O216" t="s">
        <v>11</v>
      </c>
      <c r="P216" t="s">
        <v>1186</v>
      </c>
      <c r="Q216" t="s">
        <v>11</v>
      </c>
      <c r="R216" t="s">
        <v>907</v>
      </c>
      <c r="S216" t="s">
        <v>1236</v>
      </c>
      <c r="U216" t="str" cm="1">
        <f t="array" ref="U216">_xlfn.TEXTJOIN(",", TRUE, IF(A216:S216&lt;&gt;"", A216:S216, ""))</f>
        <v>insert into MENS_200M_SEMIS_2021 (PLACE,NAME,YEAR,TEAM,TIME,TIME_DETAIL,REACTION_TIME,QUALIFIER,"HEAT(PL)",WIND) values (16,'Travis COLLINS','SR',Houston','20.77',null,'0.192',null,'2 (6)','0.7');</v>
      </c>
    </row>
    <row r="217" spans="1:21" x14ac:dyDescent="0.3">
      <c r="A217" t="s">
        <v>5219</v>
      </c>
      <c r="B217" t="s">
        <v>0</v>
      </c>
      <c r="C217" t="s">
        <v>1</v>
      </c>
      <c r="D217" t="s">
        <v>2</v>
      </c>
      <c r="E217" t="s">
        <v>3</v>
      </c>
      <c r="F217" t="s">
        <v>4</v>
      </c>
      <c r="G217" t="s">
        <v>5</v>
      </c>
      <c r="H217" t="s">
        <v>6</v>
      </c>
      <c r="I217" t="s">
        <v>4253</v>
      </c>
      <c r="J217" t="s">
        <v>899</v>
      </c>
      <c r="K217" t="s">
        <v>1256</v>
      </c>
      <c r="L217" t="s">
        <v>24</v>
      </c>
      <c r="M217" s="1" t="s">
        <v>5267</v>
      </c>
      <c r="N217" t="s">
        <v>1257</v>
      </c>
      <c r="O217" t="s">
        <v>11</v>
      </c>
      <c r="P217" t="s">
        <v>1258</v>
      </c>
      <c r="Q217" t="s">
        <v>11</v>
      </c>
      <c r="R217" t="s">
        <v>892</v>
      </c>
      <c r="S217" t="s">
        <v>1061</v>
      </c>
      <c r="U217" t="str" cm="1">
        <f t="array" ref="U217">_xlfn.TEXTJOIN(",", TRUE, IF(A217:S217&lt;&gt;"", A217:S217, ""))</f>
        <v>insert into MENS_200M_SEMIS_2021 (PLACE,NAME,YEAR,TEAM,TIME,TIME_DETAIL,REACTION_TIME,QUALIFIER,"HEAT(PL)",WIND) values (17,'Marcus PARKER','SR',Clemson','20.79',null,'0.207',null,'1 (6)','1.3');</v>
      </c>
    </row>
    <row r="218" spans="1:21" x14ac:dyDescent="0.3">
      <c r="A218" t="s">
        <v>5219</v>
      </c>
      <c r="B218" t="s">
        <v>0</v>
      </c>
      <c r="C218" t="s">
        <v>1</v>
      </c>
      <c r="D218" t="s">
        <v>2</v>
      </c>
      <c r="E218" t="s">
        <v>3</v>
      </c>
      <c r="F218" t="s">
        <v>4</v>
      </c>
      <c r="G218" t="s">
        <v>5</v>
      </c>
      <c r="H218" t="s">
        <v>6</v>
      </c>
      <c r="I218" t="s">
        <v>4253</v>
      </c>
      <c r="J218" t="s">
        <v>904</v>
      </c>
      <c r="K218" t="s">
        <v>128</v>
      </c>
      <c r="L218" t="s">
        <v>15</v>
      </c>
      <c r="M218" s="1" t="s">
        <v>5275</v>
      </c>
      <c r="N218" t="s">
        <v>1259</v>
      </c>
      <c r="O218" t="s">
        <v>11</v>
      </c>
      <c r="P218" t="s">
        <v>1260</v>
      </c>
      <c r="Q218" t="s">
        <v>11</v>
      </c>
      <c r="R218" t="s">
        <v>930</v>
      </c>
      <c r="S218" t="s">
        <v>1236</v>
      </c>
      <c r="U218" t="str" cm="1">
        <f t="array" ref="U218">_xlfn.TEXTJOIN(",", TRUE, IF(A218:S218&lt;&gt;"", A218:S218, ""))</f>
        <v>insert into MENS_200M_SEMIS_2021 (PLACE,NAME,YEAR,TEAM,TIME,TIME_DETAIL,REACTION_TIME,QUALIFIER,"HEAT(PL)",WIND) values (18,'Kasaun JAMES','JR',Florida State','20.83',null,'0.188',null,'2 (7)','0.7');</v>
      </c>
    </row>
    <row r="219" spans="1:21" x14ac:dyDescent="0.3">
      <c r="A219" t="s">
        <v>5219</v>
      </c>
      <c r="B219" t="s">
        <v>0</v>
      </c>
      <c r="C219" t="s">
        <v>1</v>
      </c>
      <c r="D219" t="s">
        <v>2</v>
      </c>
      <c r="E219" t="s">
        <v>3</v>
      </c>
      <c r="F219" t="s">
        <v>4</v>
      </c>
      <c r="G219" t="s">
        <v>5</v>
      </c>
      <c r="H219" t="s">
        <v>6</v>
      </c>
      <c r="I219" t="s">
        <v>4253</v>
      </c>
      <c r="J219" t="s">
        <v>908</v>
      </c>
      <c r="K219" t="s">
        <v>53</v>
      </c>
      <c r="L219" t="s">
        <v>24</v>
      </c>
      <c r="M219" s="1" t="s">
        <v>5287</v>
      </c>
      <c r="N219" t="s">
        <v>150</v>
      </c>
      <c r="O219" t="s">
        <v>11</v>
      </c>
      <c r="P219" t="s">
        <v>1261</v>
      </c>
      <c r="Q219" t="s">
        <v>11</v>
      </c>
      <c r="R219" t="s">
        <v>912</v>
      </c>
      <c r="S219" t="s">
        <v>1061</v>
      </c>
      <c r="U219" t="str" cm="1">
        <f t="array" ref="U219">_xlfn.TEXTJOIN(",", TRUE, IF(A219:S219&lt;&gt;"", A219:S219, ""))</f>
        <v>insert into MENS_200M_SEMIS_2021 (PLACE,NAME,YEAR,TEAM,TIME,TIME_DETAIL,REACTION_TIME,QUALIFIER,"HEAT(PL)",WIND) values (19,'Eric HARRISON','SR',Ohio State','20.86',null,'0.137',null,'1 (7)','1.3');</v>
      </c>
    </row>
    <row r="220" spans="1:21" x14ac:dyDescent="0.3">
      <c r="A220" t="s">
        <v>5219</v>
      </c>
      <c r="B220" t="s">
        <v>0</v>
      </c>
      <c r="C220" t="s">
        <v>1</v>
      </c>
      <c r="D220" t="s">
        <v>2</v>
      </c>
      <c r="E220" t="s">
        <v>3</v>
      </c>
      <c r="F220" t="s">
        <v>4</v>
      </c>
      <c r="G220" t="s">
        <v>5</v>
      </c>
      <c r="H220" t="s">
        <v>6</v>
      </c>
      <c r="I220" t="s">
        <v>4253</v>
      </c>
      <c r="J220" t="s">
        <v>913</v>
      </c>
      <c r="K220" t="s">
        <v>1262</v>
      </c>
      <c r="L220" t="s">
        <v>8</v>
      </c>
      <c r="M220" s="1" t="s">
        <v>5274</v>
      </c>
      <c r="N220" t="s">
        <v>1263</v>
      </c>
      <c r="O220" t="s">
        <v>11</v>
      </c>
      <c r="P220" t="s">
        <v>853</v>
      </c>
      <c r="Q220" t="s">
        <v>11</v>
      </c>
      <c r="R220" t="s">
        <v>924</v>
      </c>
      <c r="S220" t="s">
        <v>1061</v>
      </c>
      <c r="U220" t="str" cm="1">
        <f t="array" ref="U220">_xlfn.TEXTJOIN(",", TRUE, IF(A220:S220&lt;&gt;"", A220:S220, ""))</f>
        <v>insert into MENS_200M_SEMIS_2021 (PLACE,NAME,YEAR,TEAM,TIME,TIME_DETAIL,REACTION_TIME,QUALIFIER,"HEAT(PL)",WIND) values (20,'Christian HAMBERLIN','SO',Houston','20.89',null,'0.170',null,'1 (8)','1.3');</v>
      </c>
    </row>
    <row r="221" spans="1:21" x14ac:dyDescent="0.3">
      <c r="A221" t="s">
        <v>5219</v>
      </c>
      <c r="B221" t="s">
        <v>0</v>
      </c>
      <c r="C221" t="s">
        <v>1</v>
      </c>
      <c r="D221" t="s">
        <v>2</v>
      </c>
      <c r="E221" t="s">
        <v>3</v>
      </c>
      <c r="F221" t="s">
        <v>4</v>
      </c>
      <c r="G221" t="s">
        <v>5</v>
      </c>
      <c r="H221" t="s">
        <v>6</v>
      </c>
      <c r="I221" t="s">
        <v>4253</v>
      </c>
      <c r="J221" t="s">
        <v>919</v>
      </c>
      <c r="K221" t="s">
        <v>1264</v>
      </c>
      <c r="L221" t="s">
        <v>34</v>
      </c>
      <c r="M221" s="1" t="s">
        <v>5279</v>
      </c>
      <c r="N221" t="s">
        <v>1265</v>
      </c>
      <c r="O221" t="s">
        <v>11</v>
      </c>
      <c r="P221" t="s">
        <v>1266</v>
      </c>
      <c r="Q221" t="s">
        <v>11</v>
      </c>
      <c r="R221" t="s">
        <v>903</v>
      </c>
      <c r="S221" t="s">
        <v>1235</v>
      </c>
      <c r="U221" t="str" cm="1">
        <f t="array" ref="U221">_xlfn.TEXTJOIN(",", TRUE, IF(A221:S221&lt;&gt;"", A221:S221, ""))</f>
        <v>insert into MENS_200M_SEMIS_2021 (PLACE,NAME,YEAR,TEAM,TIME,TIME_DETAIL,REACTION_TIME,QUALIFIER,"HEAT(PL)",WIND) values (21,'Lance BROOME','FR',Texas A&amp;M','20.91',null,'0.157',null,'3 (6)','1.4');</v>
      </c>
    </row>
    <row r="222" spans="1:21" x14ac:dyDescent="0.3">
      <c r="A222" t="s">
        <v>5219</v>
      </c>
      <c r="B222" t="s">
        <v>0</v>
      </c>
      <c r="C222" t="s">
        <v>1</v>
      </c>
      <c r="D222" t="s">
        <v>2</v>
      </c>
      <c r="E222" t="s">
        <v>3</v>
      </c>
      <c r="F222" t="s">
        <v>4</v>
      </c>
      <c r="G222" t="s">
        <v>5</v>
      </c>
      <c r="H222" t="s">
        <v>6</v>
      </c>
      <c r="I222" t="s">
        <v>4253</v>
      </c>
      <c r="J222" t="s">
        <v>925</v>
      </c>
      <c r="K222" t="s">
        <v>1267</v>
      </c>
      <c r="L222" t="s">
        <v>24</v>
      </c>
      <c r="M222" s="1" t="s">
        <v>5309</v>
      </c>
      <c r="N222" t="s">
        <v>1268</v>
      </c>
      <c r="O222" t="s">
        <v>11</v>
      </c>
      <c r="P222" t="s">
        <v>850</v>
      </c>
      <c r="Q222" t="s">
        <v>11</v>
      </c>
      <c r="R222" t="s">
        <v>918</v>
      </c>
      <c r="S222" t="s">
        <v>1235</v>
      </c>
      <c r="U222" t="str" cm="1">
        <f t="array" ref="U222">_xlfn.TEXTJOIN(",", TRUE, IF(A222:S222&lt;&gt;"", A222:S222, ""))</f>
        <v>insert into MENS_200M_SEMIS_2021 (PLACE,NAME,YEAR,TEAM,TIME,TIME_DETAIL,REACTION_TIME,QUALIFIER,"HEAT(PL)",WIND) values (22,'Samson COLEBROOKE','SR',Purdue','21.01',null,'0.163',null,'3 (7)','1.4');</v>
      </c>
    </row>
    <row r="223" spans="1:21" x14ac:dyDescent="0.3">
      <c r="A223" t="s">
        <v>5219</v>
      </c>
      <c r="B223" t="s">
        <v>0</v>
      </c>
      <c r="C223" t="s">
        <v>1</v>
      </c>
      <c r="D223" t="s">
        <v>2</v>
      </c>
      <c r="E223" t="s">
        <v>3</v>
      </c>
      <c r="F223" t="s">
        <v>4</v>
      </c>
      <c r="G223" t="s">
        <v>5</v>
      </c>
      <c r="H223" t="s">
        <v>6</v>
      </c>
      <c r="I223" t="s">
        <v>4253</v>
      </c>
      <c r="J223" t="s">
        <v>1017</v>
      </c>
      <c r="K223" t="s">
        <v>1269</v>
      </c>
      <c r="L223" t="s">
        <v>34</v>
      </c>
      <c r="M223" s="1" t="s">
        <v>5277</v>
      </c>
      <c r="N223" t="s">
        <v>1270</v>
      </c>
      <c r="O223" t="s">
        <v>11</v>
      </c>
      <c r="P223" t="s">
        <v>1207</v>
      </c>
      <c r="Q223" t="s">
        <v>11</v>
      </c>
      <c r="R223" t="s">
        <v>972</v>
      </c>
      <c r="S223" t="s">
        <v>1236</v>
      </c>
      <c r="U223" t="str" cm="1">
        <f t="array" ref="U223">_xlfn.TEXTJOIN(",", TRUE, IF(A223:S223&lt;&gt;"", A223:S223, ""))</f>
        <v>insert into MENS_200M_SEMIS_2021 (PLACE,NAME,YEAR,TEAM,TIME,TIME_DETAIL,REACTION_TIME,QUALIFIER,"HEAT(PL)",WIND) values (23,'Tyler DAVIS','FR',Florida','21.28',null,'0.181',null,'2 (8)','0.7');</v>
      </c>
    </row>
    <row r="224" spans="1:21" x14ac:dyDescent="0.3">
      <c r="A224" t="s">
        <v>5219</v>
      </c>
      <c r="B224" t="s">
        <v>0</v>
      </c>
      <c r="C224" t="s">
        <v>1</v>
      </c>
      <c r="D224" t="s">
        <v>2</v>
      </c>
      <c r="E224" t="s">
        <v>3</v>
      </c>
      <c r="F224" t="s">
        <v>4</v>
      </c>
      <c r="G224" t="s">
        <v>5</v>
      </c>
      <c r="H224" t="s">
        <v>6</v>
      </c>
      <c r="I224" t="s">
        <v>4253</v>
      </c>
      <c r="J224" t="s">
        <v>931</v>
      </c>
      <c r="K224" t="s">
        <v>58</v>
      </c>
      <c r="L224" t="s">
        <v>34</v>
      </c>
      <c r="M224" s="1" t="s">
        <v>5280</v>
      </c>
      <c r="N224" t="s">
        <v>268</v>
      </c>
      <c r="O224" t="s">
        <v>11</v>
      </c>
      <c r="P224" t="s">
        <v>1271</v>
      </c>
      <c r="Q224" t="s">
        <v>11</v>
      </c>
      <c r="R224" t="s">
        <v>937</v>
      </c>
      <c r="S224" t="s">
        <v>637</v>
      </c>
      <c r="U224" t="str" cm="1">
        <f t="array" ref="U224">_xlfn.TEXTJOIN(",", TRUE, IF(A224:S224&lt;&gt;"", A224:S224, ""))</f>
        <v>insert into MENS_200M_SEMIS_2021 (PLACE,NAME,YEAR,TEAM,TIME,TIME_DETAIL,REACTION_TIME,QUALIFIER,"HEAT(PL)",WIND) values (null,'Terrence JONES','FR',Texas Tech','DNF',null,'0.167',null,'3',null);</v>
      </c>
    </row>
    <row r="225" spans="1:21" x14ac:dyDescent="0.3">
      <c r="U225" t="str" cm="1">
        <f t="array" ref="U225">_xlfn.TEXTJOIN(",", TRUE, IF(A225:S225&lt;&gt;"", A225:S225, ""))</f>
        <v/>
      </c>
    </row>
    <row r="226" spans="1:21" x14ac:dyDescent="0.3">
      <c r="A226" t="s">
        <v>5220</v>
      </c>
      <c r="B226" t="s">
        <v>0</v>
      </c>
      <c r="C226" t="s">
        <v>2</v>
      </c>
      <c r="D226" t="s">
        <v>3</v>
      </c>
      <c r="E226" t="s">
        <v>4</v>
      </c>
      <c r="F226" t="s">
        <v>5</v>
      </c>
      <c r="G226" t="s">
        <v>6</v>
      </c>
      <c r="H226" t="s">
        <v>4253</v>
      </c>
      <c r="I226" t="s">
        <v>3982</v>
      </c>
      <c r="J226" t="s">
        <v>522</v>
      </c>
      <c r="K226" t="s">
        <v>576</v>
      </c>
      <c r="L226" t="s">
        <v>1272</v>
      </c>
      <c r="M226" t="s">
        <v>11</v>
      </c>
      <c r="N226" t="s">
        <v>1273</v>
      </c>
      <c r="O226" t="s">
        <v>12</v>
      </c>
      <c r="P226" t="s">
        <v>837</v>
      </c>
      <c r="Q226" t="s">
        <v>3981</v>
      </c>
      <c r="U226" t="str" cm="1">
        <f t="array" ref="U226">_xlfn.TEXTJOIN(",", TRUE, IF(A226:Q226&lt;&gt;"", A226:Q226, ""))</f>
        <v>insert into MENS_4x4_SEMIS_2021 (PLACE,NAME,TEAM,TIME,TIME_DETAIL,REACTION_TIME,QUALIFIER,"HEAT(PL)",) values (1,'N. CAROLINA A&amp;T','N. Carolina A&amp;T','3:03.23',null,'0.203','Q','1 (1)',);</v>
      </c>
    </row>
    <row r="227" spans="1:21" x14ac:dyDescent="0.3">
      <c r="A227" t="s">
        <v>5220</v>
      </c>
      <c r="B227" t="s">
        <v>0</v>
      </c>
      <c r="C227" t="s">
        <v>2</v>
      </c>
      <c r="D227" t="s">
        <v>3</v>
      </c>
      <c r="E227" t="s">
        <v>4</v>
      </c>
      <c r="F227" t="s">
        <v>5</v>
      </c>
      <c r="G227" t="s">
        <v>6</v>
      </c>
      <c r="H227" t="s">
        <v>4253</v>
      </c>
      <c r="I227" t="s">
        <v>3983</v>
      </c>
      <c r="J227" t="s">
        <v>514</v>
      </c>
      <c r="K227" t="s">
        <v>514</v>
      </c>
      <c r="L227" t="s">
        <v>1274</v>
      </c>
      <c r="M227" t="s">
        <v>11</v>
      </c>
      <c r="N227" t="s">
        <v>1275</v>
      </c>
      <c r="O227" t="s">
        <v>12</v>
      </c>
      <c r="P227" t="s">
        <v>854</v>
      </c>
      <c r="Q227" t="s">
        <v>3981</v>
      </c>
      <c r="U227" t="str" cm="1">
        <f t="array" ref="U227">_xlfn.TEXTJOIN(",", TRUE, IF(A227:Q227&lt;&gt;"", A227:Q227, ""))</f>
        <v>insert into MENS_4x4_SEMIS_2021 (PLACE,NAME,TEAM,TIME,TIME_DETAIL,REACTION_TIME,QUALIFIER,"HEAT(PL)",) values (2,'USC','USC','3:04.00',null,'0.250','Q','2 (1)',);</v>
      </c>
    </row>
    <row r="228" spans="1:21" x14ac:dyDescent="0.3">
      <c r="A228" t="s">
        <v>5220</v>
      </c>
      <c r="B228" t="s">
        <v>0</v>
      </c>
      <c r="C228" t="s">
        <v>2</v>
      </c>
      <c r="D228" t="s">
        <v>3</v>
      </c>
      <c r="E228" t="s">
        <v>4</v>
      </c>
      <c r="F228" t="s">
        <v>5</v>
      </c>
      <c r="G228" t="s">
        <v>6</v>
      </c>
      <c r="H228" t="s">
        <v>4253</v>
      </c>
      <c r="I228" t="s">
        <v>3984</v>
      </c>
      <c r="J228" t="s">
        <v>543</v>
      </c>
      <c r="K228" t="s">
        <v>568</v>
      </c>
      <c r="L228" t="s">
        <v>1276</v>
      </c>
      <c r="M228" t="s">
        <v>11</v>
      </c>
      <c r="N228" t="s">
        <v>1277</v>
      </c>
      <c r="O228" t="s">
        <v>12</v>
      </c>
      <c r="P228" t="s">
        <v>866</v>
      </c>
      <c r="Q228" t="s">
        <v>3981</v>
      </c>
      <c r="U228" t="str" cm="1">
        <f t="array" ref="U228">_xlfn.TEXTJOIN(",", TRUE, IF(A228:Q228&lt;&gt;"", A228:Q228, ""))</f>
        <v>insert into MENS_4x4_SEMIS_2021 (PLACE,NAME,TEAM,TIME,TIME_DETAIL,REACTION_TIME,QUALIFIER,"HEAT(PL)",) values (3,'KENTUCKY','Kentucky','3:04.42',null,'0.251','Q','2 (2)',);</v>
      </c>
    </row>
    <row r="229" spans="1:21" x14ac:dyDescent="0.3">
      <c r="A229" t="s">
        <v>5220</v>
      </c>
      <c r="B229" t="s">
        <v>0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4253</v>
      </c>
      <c r="I229" t="s">
        <v>3985</v>
      </c>
      <c r="J229" t="s">
        <v>545</v>
      </c>
      <c r="K229" t="s">
        <v>570</v>
      </c>
      <c r="L229" t="s">
        <v>1278</v>
      </c>
      <c r="M229" t="s">
        <v>11</v>
      </c>
      <c r="N229" t="s">
        <v>1279</v>
      </c>
      <c r="O229" t="s">
        <v>12</v>
      </c>
      <c r="P229" t="s">
        <v>845</v>
      </c>
      <c r="Q229" t="s">
        <v>3981</v>
      </c>
      <c r="U229" t="str" cm="1">
        <f t="array" ref="U229">_xlfn.TEXTJOIN(",", TRUE, IF(A229:Q229&lt;&gt;"", A229:Q229, ""))</f>
        <v>insert into MENS_4x4_SEMIS_2021 (PLACE,NAME,TEAM,TIME,TIME_DETAIL,REACTION_TIME,QUALIFIER,"HEAT(PL)",) values (4,'IOWA','Iowa','3:04.49',null,'0.200','Q','1 (2)',);</v>
      </c>
    </row>
    <row r="230" spans="1:21" x14ac:dyDescent="0.3">
      <c r="A230" t="s">
        <v>5220</v>
      </c>
      <c r="B230" t="s">
        <v>0</v>
      </c>
      <c r="C230" t="s">
        <v>2</v>
      </c>
      <c r="D230" t="s">
        <v>3</v>
      </c>
      <c r="E230" t="s">
        <v>4</v>
      </c>
      <c r="F230" t="s">
        <v>5</v>
      </c>
      <c r="G230" t="s">
        <v>6</v>
      </c>
      <c r="H230" t="s">
        <v>4253</v>
      </c>
      <c r="I230" t="s">
        <v>3986</v>
      </c>
      <c r="J230" t="s">
        <v>572</v>
      </c>
      <c r="K230" t="s">
        <v>573</v>
      </c>
      <c r="L230" t="s">
        <v>1280</v>
      </c>
      <c r="M230" t="s">
        <v>11</v>
      </c>
      <c r="N230" t="s">
        <v>1281</v>
      </c>
      <c r="O230" t="s">
        <v>12</v>
      </c>
      <c r="P230" t="s">
        <v>841</v>
      </c>
      <c r="Q230" t="s">
        <v>3981</v>
      </c>
      <c r="U230" t="str" cm="1">
        <f t="array" ref="U230">_xlfn.TEXTJOIN(",", TRUE, IF(A230:Q230&lt;&gt;"", A230:Q230, ""))</f>
        <v>insert into MENS_4x4_SEMIS_2021 (PLACE,NAME,TEAM,TIME,TIME_DETAIL,REACTION_TIME,QUALIFIER,"HEAT(PL)",) values (5,'TEXAS A&amp;M','Texas A&amp;M','3:04.53',null,'0.369','Q','3 (1)',);</v>
      </c>
    </row>
    <row r="231" spans="1:21" x14ac:dyDescent="0.3">
      <c r="A231" t="s">
        <v>5220</v>
      </c>
      <c r="B231" t="s">
        <v>0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4253</v>
      </c>
      <c r="I231" t="s">
        <v>3987</v>
      </c>
      <c r="J231" t="s">
        <v>549</v>
      </c>
      <c r="K231" t="s">
        <v>1491</v>
      </c>
      <c r="L231" t="s">
        <v>1282</v>
      </c>
      <c r="M231" t="s">
        <v>11</v>
      </c>
      <c r="N231" t="s">
        <v>1250</v>
      </c>
      <c r="O231" t="s">
        <v>31</v>
      </c>
      <c r="P231" t="s">
        <v>874</v>
      </c>
      <c r="Q231" t="s">
        <v>3981</v>
      </c>
      <c r="U231" t="str" cm="1">
        <f t="array" ref="U231">_xlfn.TEXTJOIN(",", TRUE, IF(A231:Q231&lt;&gt;"", A231:Q231, ""))</f>
        <v>insert into MENS_4x4_SEMIS_2021 (PLACE,NAME,TEAM,TIME,TIME_DETAIL,REACTION_TIME,QUALIFIER,"HEAT(PL)",) values (6,'STEPHEN F. AUSTIN','Stephen F. Austin','3:04.65',null,'0.209','q','2 (3)',);</v>
      </c>
    </row>
    <row r="232" spans="1:21" x14ac:dyDescent="0.3">
      <c r="A232" t="s">
        <v>5220</v>
      </c>
      <c r="B232" t="s">
        <v>0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4253</v>
      </c>
      <c r="I232" t="s">
        <v>3988</v>
      </c>
      <c r="J232" t="s">
        <v>518</v>
      </c>
      <c r="K232" t="s">
        <v>564</v>
      </c>
      <c r="L232" t="s">
        <v>1283</v>
      </c>
      <c r="M232" t="s">
        <v>11</v>
      </c>
      <c r="N232" t="s">
        <v>1284</v>
      </c>
      <c r="O232" t="s">
        <v>31</v>
      </c>
      <c r="P232" t="s">
        <v>878</v>
      </c>
      <c r="Q232" t="s">
        <v>3981</v>
      </c>
      <c r="U232" t="str" cm="1">
        <f t="array" ref="U232">_xlfn.TEXTJOIN(",", TRUE, IF(A232:Q232&lt;&gt;"", A232:Q232, ""))</f>
        <v>insert into MENS_4x4_SEMIS_2021 (PLACE,NAME,TEAM,TIME,TIME_DETAIL,REACTION_TIME,QUALIFIER,"HEAT(PL)",) values (7,'FLORIDA','Florida','3:04.74',null,'0.227','q','2 (4)',);</v>
      </c>
    </row>
    <row r="233" spans="1:21" x14ac:dyDescent="0.3">
      <c r="A233" t="s">
        <v>5220</v>
      </c>
      <c r="B233" t="s">
        <v>0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4253</v>
      </c>
      <c r="I233" t="s">
        <v>3989</v>
      </c>
      <c r="J233" t="s">
        <v>524</v>
      </c>
      <c r="K233" t="s">
        <v>612</v>
      </c>
      <c r="L233" t="s">
        <v>1285</v>
      </c>
      <c r="M233" t="s">
        <v>11</v>
      </c>
      <c r="N233" t="s">
        <v>929</v>
      </c>
      <c r="O233" t="s">
        <v>31</v>
      </c>
      <c r="P233" t="s">
        <v>885</v>
      </c>
      <c r="Q233" t="s">
        <v>3981</v>
      </c>
      <c r="U233" t="str" cm="1">
        <f t="array" ref="U233">_xlfn.TEXTJOIN(",", TRUE, IF(A233:Q233&lt;&gt;"", A233:Q233, ""))</f>
        <v>insert into MENS_4x4_SEMIS_2021 (PLACE,NAME,TEAM,TIME,TIME_DETAIL,REACTION_TIME,QUALIFIER,"HEAT(PL)",) values (8,'BAYLOR','Baylor','3:04.95',null,'0.225','q','2 (5)',);</v>
      </c>
    </row>
    <row r="234" spans="1:21" x14ac:dyDescent="0.3">
      <c r="A234" t="s">
        <v>5220</v>
      </c>
      <c r="B234" t="s">
        <v>0</v>
      </c>
      <c r="C234" t="s">
        <v>2</v>
      </c>
      <c r="D234" t="s">
        <v>3</v>
      </c>
      <c r="E234" t="s">
        <v>4</v>
      </c>
      <c r="F234" t="s">
        <v>5</v>
      </c>
      <c r="G234" t="s">
        <v>6</v>
      </c>
      <c r="H234" t="s">
        <v>4253</v>
      </c>
      <c r="I234" t="s">
        <v>3990</v>
      </c>
      <c r="J234" t="s">
        <v>516</v>
      </c>
      <c r="K234" t="s">
        <v>559</v>
      </c>
      <c r="L234" t="s">
        <v>1286</v>
      </c>
      <c r="M234" t="s">
        <v>11</v>
      </c>
      <c r="N234" t="s">
        <v>1287</v>
      </c>
      <c r="O234" t="s">
        <v>11</v>
      </c>
      <c r="P234" t="s">
        <v>851</v>
      </c>
      <c r="Q234" t="s">
        <v>3981</v>
      </c>
      <c r="U234" t="str" cm="1">
        <f t="array" ref="U234">_xlfn.TEXTJOIN(",", TRUE, IF(A234:Q234&lt;&gt;"", A234:Q234, ""))</f>
        <v>insert into MENS_4x4_SEMIS_2021 (PLACE,NAME,TEAM,TIME,TIME_DETAIL,REACTION_TIME,QUALIFIER,"HEAT(PL)",) values (9,'TEXAS','Texas','3:05.89',null,'0.243',null,'1 (3)',);</v>
      </c>
    </row>
    <row r="235" spans="1:21" x14ac:dyDescent="0.3">
      <c r="A235" t="s">
        <v>5220</v>
      </c>
      <c r="B235" t="s">
        <v>0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4253</v>
      </c>
      <c r="I235" t="s">
        <v>3991</v>
      </c>
      <c r="J235" t="s">
        <v>1288</v>
      </c>
      <c r="K235" t="s">
        <v>1497</v>
      </c>
      <c r="L235" t="s">
        <v>1289</v>
      </c>
      <c r="M235" t="s">
        <v>11</v>
      </c>
      <c r="N235" t="s">
        <v>1290</v>
      </c>
      <c r="O235" t="s">
        <v>12</v>
      </c>
      <c r="P235" t="s">
        <v>848</v>
      </c>
      <c r="Q235" t="s">
        <v>3981</v>
      </c>
      <c r="U235" t="str" cm="1">
        <f t="array" ref="U235">_xlfn.TEXTJOIN(",", TRUE, IF(A235:Q235&lt;&gt;"", A235:Q235, ""))</f>
        <v>insert into MENS_4x4_SEMIS_2021 (PLACE,NAME,TEAM,TIME,TIME_DETAIL,REACTION_TIME,QUALIFIER,"HEAT(PL)",) values (10,'ARIZONA','Arizona','3:07.02',null,'0.235','Q','3 (2)',);</v>
      </c>
    </row>
    <row r="236" spans="1:21" x14ac:dyDescent="0.3">
      <c r="A236" t="s">
        <v>5220</v>
      </c>
      <c r="B236" t="s">
        <v>0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4253</v>
      </c>
      <c r="I236" t="s">
        <v>3992</v>
      </c>
      <c r="J236" t="s">
        <v>539</v>
      </c>
      <c r="K236" t="s">
        <v>1518</v>
      </c>
      <c r="L236" t="s">
        <v>1291</v>
      </c>
      <c r="M236" t="s">
        <v>11</v>
      </c>
      <c r="N236" t="s">
        <v>1207</v>
      </c>
      <c r="O236" t="s">
        <v>11</v>
      </c>
      <c r="P236" t="s">
        <v>870</v>
      </c>
      <c r="Q236" t="s">
        <v>3981</v>
      </c>
      <c r="U236" t="str" cm="1">
        <f t="array" ref="U236">_xlfn.TEXTJOIN(",", TRUE, IF(A236:Q236&lt;&gt;"", A236:Q236, ""))</f>
        <v>insert into MENS_4x4_SEMIS_2021 (PLACE,NAME,TEAM,TIME,TIME_DETAIL,REACTION_TIME,QUALIFIER,"HEAT(PL)",) values (11,'OKLAHOMA','Oklahoma','3:07.47',null,'0.181',null,'1 (4)',);</v>
      </c>
    </row>
    <row r="237" spans="1:21" x14ac:dyDescent="0.3">
      <c r="A237" t="s">
        <v>5220</v>
      </c>
      <c r="B237" t="s">
        <v>0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4253</v>
      </c>
      <c r="I237" t="s">
        <v>3993</v>
      </c>
      <c r="J237" t="s">
        <v>557</v>
      </c>
      <c r="K237" t="s">
        <v>557</v>
      </c>
      <c r="L237" t="s">
        <v>1292</v>
      </c>
      <c r="M237" t="s">
        <v>11</v>
      </c>
      <c r="N237" t="s">
        <v>1293</v>
      </c>
      <c r="O237" t="s">
        <v>11</v>
      </c>
      <c r="P237" t="s">
        <v>857</v>
      </c>
      <c r="Q237" t="s">
        <v>3981</v>
      </c>
      <c r="U237" t="str" cm="1">
        <f t="array" ref="U237">_xlfn.TEXTJOIN(",", TRUE, IF(A237:Q237&lt;&gt;"", A237:Q237, ""))</f>
        <v>insert into MENS_4x4_SEMIS_2021 (PLACE,NAME,TEAM,TIME,TIME_DETAIL,REACTION_TIME,QUALIFIER,"HEAT(PL)",) values (12,'BYU','BYU','3:07.57',null,'0.264',null,'3 (3)',);</v>
      </c>
    </row>
    <row r="238" spans="1:21" x14ac:dyDescent="0.3">
      <c r="A238" t="s">
        <v>5220</v>
      </c>
      <c r="B238" t="s">
        <v>0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4253</v>
      </c>
      <c r="I238" t="s">
        <v>3994</v>
      </c>
      <c r="J238" t="s">
        <v>512</v>
      </c>
      <c r="K238" t="s">
        <v>578</v>
      </c>
      <c r="L238" t="s">
        <v>1294</v>
      </c>
      <c r="M238" t="s">
        <v>11</v>
      </c>
      <c r="N238" t="s">
        <v>861</v>
      </c>
      <c r="O238" t="s">
        <v>11</v>
      </c>
      <c r="P238" t="s">
        <v>862</v>
      </c>
      <c r="Q238" t="s">
        <v>3981</v>
      </c>
      <c r="U238" t="str" cm="1">
        <f t="array" ref="U238">_xlfn.TEXTJOIN(",", TRUE, IF(A238:Q238&lt;&gt;"", A238:Q238, ""))</f>
        <v>insert into MENS_4x4_SEMIS_2021 (PLACE,NAME,TEAM,TIME,TIME_DETAIL,REACTION_TIME,QUALIFIER,"HEAT(PL)",) values (13,'TENNESSEE','Tennessee','3:07.95',null,'0.233',null,'3 (4)',);</v>
      </c>
    </row>
    <row r="239" spans="1:21" x14ac:dyDescent="0.3">
      <c r="A239" t="s">
        <v>5220</v>
      </c>
      <c r="B239" t="s">
        <v>0</v>
      </c>
      <c r="C239" t="s">
        <v>2</v>
      </c>
      <c r="D239" t="s">
        <v>3</v>
      </c>
      <c r="E239" t="s">
        <v>4</v>
      </c>
      <c r="F239" t="s">
        <v>5</v>
      </c>
      <c r="G239" t="s">
        <v>6</v>
      </c>
      <c r="H239" t="s">
        <v>4253</v>
      </c>
      <c r="I239" t="s">
        <v>3995</v>
      </c>
      <c r="J239" t="s">
        <v>566</v>
      </c>
      <c r="K239" t="s">
        <v>566</v>
      </c>
      <c r="L239" t="s">
        <v>1295</v>
      </c>
      <c r="M239" t="s">
        <v>11</v>
      </c>
      <c r="N239" t="s">
        <v>884</v>
      </c>
      <c r="O239" t="s">
        <v>11</v>
      </c>
      <c r="P239" t="s">
        <v>898</v>
      </c>
      <c r="Q239" t="s">
        <v>3981</v>
      </c>
      <c r="U239" t="str" cm="1">
        <f t="array" ref="U239">_xlfn.TEXTJOIN(",", TRUE, IF(A239:Q239&lt;&gt;"", A239:Q239, ""))</f>
        <v>insert into MENS_4x4_SEMIS_2021 (PLACE,NAME,TEAM,TIME,TIME_DETAIL,REACTION_TIME,QUALIFIER,"HEAT(PL)",) values (14,'LSU','LSU','3:08.15',null,'0.179',null,'3 (5)',);</v>
      </c>
    </row>
    <row r="240" spans="1:21" x14ac:dyDescent="0.3">
      <c r="A240" t="s">
        <v>5220</v>
      </c>
      <c r="B240" t="s">
        <v>0</v>
      </c>
      <c r="C240" t="s">
        <v>2</v>
      </c>
      <c r="D240" t="s">
        <v>3</v>
      </c>
      <c r="E240" t="s">
        <v>4</v>
      </c>
      <c r="F240" t="s">
        <v>5</v>
      </c>
      <c r="G240" t="s">
        <v>6</v>
      </c>
      <c r="H240" t="s">
        <v>4253</v>
      </c>
      <c r="I240" t="s">
        <v>3996</v>
      </c>
      <c r="J240" t="s">
        <v>587</v>
      </c>
      <c r="K240" t="s">
        <v>588</v>
      </c>
      <c r="L240" t="s">
        <v>1295</v>
      </c>
      <c r="M240" t="s">
        <v>11</v>
      </c>
      <c r="N240" t="s">
        <v>1296</v>
      </c>
      <c r="O240" t="s">
        <v>11</v>
      </c>
      <c r="P240" t="s">
        <v>907</v>
      </c>
      <c r="Q240" t="s">
        <v>3981</v>
      </c>
      <c r="U240" t="str" cm="1">
        <f t="array" ref="U240">_xlfn.TEXTJOIN(",", TRUE, IF(A240:Q240&lt;&gt;"", A240:Q240, ""))</f>
        <v>insert into MENS_4x4_SEMIS_2021 (PLACE,NAME,TEAM,TIME,TIME_DETAIL,REACTION_TIME,QUALIFIER,"HEAT(PL)",) values (15,'ARKANSAS','Arkansas','3:08.15',null,'0.252',null,'2 (6)',);</v>
      </c>
    </row>
    <row r="241" spans="1:21" x14ac:dyDescent="0.3">
      <c r="A241" t="s">
        <v>5220</v>
      </c>
      <c r="B241" t="s">
        <v>0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4253</v>
      </c>
      <c r="I241" t="s">
        <v>3997</v>
      </c>
      <c r="J241" t="s">
        <v>1297</v>
      </c>
      <c r="K241" s="1" t="s">
        <v>2806</v>
      </c>
      <c r="L241" t="s">
        <v>1298</v>
      </c>
      <c r="M241" t="s">
        <v>11</v>
      </c>
      <c r="N241" t="s">
        <v>1247</v>
      </c>
      <c r="O241" t="s">
        <v>11</v>
      </c>
      <c r="P241" t="s">
        <v>881</v>
      </c>
      <c r="Q241" t="s">
        <v>3981</v>
      </c>
      <c r="U241" t="str" cm="1">
        <f t="array" ref="U241">_xlfn.TEXTJOIN(",", TRUE, IF(A241:Q241&lt;&gt;"", A241:Q241, ""))</f>
        <v>insert into MENS_4x4_SEMIS_2021 (PLACE,NAME,TEAM,TIME,TIME_DETAIL,REACTION_TIME,QUALIFIER,"HEAT(PL)",) values (16,'SE LOUISIANA','SE Louisiana','3:08.90',null,'0.208',null,'1 (5)',);</v>
      </c>
    </row>
    <row r="242" spans="1:21" x14ac:dyDescent="0.3">
      <c r="A242" t="s">
        <v>5220</v>
      </c>
      <c r="B242" t="s">
        <v>0</v>
      </c>
      <c r="C242" t="s">
        <v>2</v>
      </c>
      <c r="D242" t="s">
        <v>3</v>
      </c>
      <c r="E242" t="s">
        <v>4</v>
      </c>
      <c r="F242" t="s">
        <v>5</v>
      </c>
      <c r="G242" t="s">
        <v>6</v>
      </c>
      <c r="H242" t="s">
        <v>4253</v>
      </c>
      <c r="I242" t="s">
        <v>3998</v>
      </c>
      <c r="J242" t="s">
        <v>527</v>
      </c>
      <c r="K242" t="s">
        <v>585</v>
      </c>
      <c r="L242" t="s">
        <v>1299</v>
      </c>
      <c r="M242" t="s">
        <v>11</v>
      </c>
      <c r="N242" t="s">
        <v>1300</v>
      </c>
      <c r="O242" t="s">
        <v>11</v>
      </c>
      <c r="P242" t="s">
        <v>892</v>
      </c>
      <c r="Q242" t="s">
        <v>3981</v>
      </c>
      <c r="U242" t="str" cm="1">
        <f t="array" ref="U242">_xlfn.TEXTJOIN(",", TRUE, IF(A242:Q242&lt;&gt;"", A242:Q242, ""))</f>
        <v>insert into MENS_4x4_SEMIS_2021 (PLACE,NAME,TEAM,TIME,TIME_DETAIL,REACTION_TIME,QUALIFIER,"HEAT(PL)",) values (17,'CLEMSON','Clemson','3:09.23',null,'0.259',null,'1 (6)',);</v>
      </c>
    </row>
    <row r="243" spans="1:21" x14ac:dyDescent="0.3">
      <c r="A243" t="s">
        <v>5220</v>
      </c>
      <c r="B243" t="s">
        <v>0</v>
      </c>
      <c r="C243" t="s">
        <v>2</v>
      </c>
      <c r="D243" t="s">
        <v>3</v>
      </c>
      <c r="E243" t="s">
        <v>4</v>
      </c>
      <c r="F243" t="s">
        <v>5</v>
      </c>
      <c r="G243" t="s">
        <v>6</v>
      </c>
      <c r="H243" t="s">
        <v>4253</v>
      </c>
      <c r="I243" t="s">
        <v>3999</v>
      </c>
      <c r="J243" t="s">
        <v>1301</v>
      </c>
      <c r="K243" t="s">
        <v>2675</v>
      </c>
      <c r="L243" t="s">
        <v>1302</v>
      </c>
      <c r="M243" t="s">
        <v>11</v>
      </c>
      <c r="N243" t="s">
        <v>1116</v>
      </c>
      <c r="O243" t="s">
        <v>11</v>
      </c>
      <c r="P243" t="s">
        <v>912</v>
      </c>
      <c r="Q243" t="s">
        <v>3981</v>
      </c>
      <c r="U243" t="str" cm="1">
        <f t="array" ref="U243">_xlfn.TEXTJOIN(",", TRUE, IF(A243:Q243&lt;&gt;"", A243:Q243, ""))</f>
        <v>insert into MENS_4x4_SEMIS_2021 (PLACE,NAME,TEAM,TIME,TIME_DETAIL,REACTION_TIME,QUALIFIER,"HEAT(PL)",) values (18,'PITTSBURGH','Pittsburgh','3:09.97',null,'0.174',null,'1 (7)',);</v>
      </c>
    </row>
    <row r="244" spans="1:21" x14ac:dyDescent="0.3">
      <c r="A244" t="s">
        <v>5220</v>
      </c>
      <c r="B244" t="s">
        <v>0</v>
      </c>
      <c r="C244" t="s">
        <v>2</v>
      </c>
      <c r="D244" t="s">
        <v>3</v>
      </c>
      <c r="E244" t="s">
        <v>4</v>
      </c>
      <c r="F244" t="s">
        <v>5</v>
      </c>
      <c r="G244" t="s">
        <v>6</v>
      </c>
      <c r="H244" t="s">
        <v>4253</v>
      </c>
      <c r="I244" t="s">
        <v>4000</v>
      </c>
      <c r="J244" t="s">
        <v>529</v>
      </c>
      <c r="K244" t="s">
        <v>1538</v>
      </c>
      <c r="L244" t="s">
        <v>1303</v>
      </c>
      <c r="M244" t="s">
        <v>11</v>
      </c>
      <c r="N244" t="s">
        <v>1273</v>
      </c>
      <c r="O244" t="s">
        <v>11</v>
      </c>
      <c r="P244" t="s">
        <v>924</v>
      </c>
      <c r="Q244" t="s">
        <v>3981</v>
      </c>
      <c r="U244" t="str" cm="1">
        <f t="array" ref="U244">_xlfn.TEXTJOIN(",", TRUE, IF(A244:Q244&lt;&gt;"", A244:Q244, ""))</f>
        <v>insert into MENS_4x4_SEMIS_2021 (PLACE,NAME,TEAM,TIME,TIME_DETAIL,REACTION_TIME,QUALIFIER,"HEAT(PL)",) values (19,'VIRGINIA TECH','Virginia Tech','3:11.41',null,'0.203',null,'1 (8)',);</v>
      </c>
    </row>
    <row r="245" spans="1:21" x14ac:dyDescent="0.3">
      <c r="A245" t="s">
        <v>5220</v>
      </c>
      <c r="B245" t="s">
        <v>0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4253</v>
      </c>
      <c r="I245" t="s">
        <v>4001</v>
      </c>
      <c r="J245" t="s">
        <v>561</v>
      </c>
      <c r="K245" t="s">
        <v>562</v>
      </c>
      <c r="L245" t="s">
        <v>1304</v>
      </c>
      <c r="M245" t="s">
        <v>11</v>
      </c>
      <c r="N245" t="s">
        <v>1305</v>
      </c>
      <c r="O245" t="s">
        <v>11</v>
      </c>
      <c r="P245" t="s">
        <v>930</v>
      </c>
      <c r="Q245" t="s">
        <v>3981</v>
      </c>
      <c r="U245" t="str" cm="1">
        <f t="array" ref="U245">_xlfn.TEXTJOIN(",", TRUE, IF(A245:Q245&lt;&gt;"", A245:Q245, ""))</f>
        <v>insert into MENS_4x4_SEMIS_2021 (PLACE,NAME,TEAM,TIME,TIME_DETAIL,REACTION_TIME,QUALIFIER,"HEAT(PL)",) values (20,'ALABAMA','Alabama','3:12.55',null,'0.288',null,'2 (7)',);</v>
      </c>
    </row>
    <row r="246" spans="1:21" x14ac:dyDescent="0.3">
      <c r="A246" t="s">
        <v>5220</v>
      </c>
      <c r="B246" t="s">
        <v>0</v>
      </c>
      <c r="C246" t="s">
        <v>2</v>
      </c>
      <c r="D246" t="s">
        <v>3</v>
      </c>
      <c r="E246" t="s">
        <v>4</v>
      </c>
      <c r="F246" t="s">
        <v>5</v>
      </c>
      <c r="G246" t="s">
        <v>6</v>
      </c>
      <c r="H246" t="s">
        <v>4253</v>
      </c>
      <c r="I246" t="s">
        <v>4002</v>
      </c>
      <c r="J246" t="s">
        <v>535</v>
      </c>
      <c r="K246" t="s">
        <v>593</v>
      </c>
      <c r="L246" t="s">
        <v>1306</v>
      </c>
      <c r="M246" t="s">
        <v>11</v>
      </c>
      <c r="N246" t="s">
        <v>1307</v>
      </c>
      <c r="O246" t="s">
        <v>11</v>
      </c>
      <c r="P246" t="s">
        <v>903</v>
      </c>
      <c r="Q246" t="s">
        <v>3981</v>
      </c>
      <c r="U246" t="str" cm="1">
        <f t="array" ref="U246">_xlfn.TEXTJOIN(",", TRUE, IF(A246:Q246&lt;&gt;"", A246:Q246, ""))</f>
        <v>insert into MENS_4x4_SEMIS_2021 (PLACE,NAME,TEAM,TIME,TIME_DETAIL,REACTION_TIME,QUALIFIER,"HEAT(PL)",) values (21,'FLORIDA STATE','Florida State','3:17.41',null,'0.270',null,'3 (6)',);</v>
      </c>
    </row>
    <row r="247" spans="1:21" x14ac:dyDescent="0.3">
      <c r="A247" t="s">
        <v>5220</v>
      </c>
      <c r="B247" t="s">
        <v>0</v>
      </c>
      <c r="C247" t="s">
        <v>2</v>
      </c>
      <c r="D247" t="s">
        <v>3</v>
      </c>
      <c r="E247" t="s">
        <v>4</v>
      </c>
      <c r="F247" t="s">
        <v>5</v>
      </c>
      <c r="G247" t="s">
        <v>6</v>
      </c>
      <c r="H247" t="s">
        <v>4253</v>
      </c>
      <c r="I247" t="s">
        <v>4005</v>
      </c>
      <c r="J247" t="s">
        <v>1308</v>
      </c>
      <c r="K247" t="s">
        <v>1819</v>
      </c>
      <c r="L247" t="s">
        <v>268</v>
      </c>
      <c r="M247" t="s">
        <v>11</v>
      </c>
      <c r="N247" t="s">
        <v>1123</v>
      </c>
      <c r="O247" t="s">
        <v>11</v>
      </c>
      <c r="P247" t="s">
        <v>937</v>
      </c>
      <c r="Q247" t="s">
        <v>3981</v>
      </c>
      <c r="U247" t="str" cm="1">
        <f t="array" ref="U247">_xlfn.TEXTJOIN(",", TRUE, IF(A247:Q247&lt;&gt;"", A247:Q247, ""))</f>
        <v>insert into MENS_4x4_SEMIS_2021 (PLACE,NAME,TEAM,TIME,TIME_DETAIL,REACTION_TIME,QUALIFIER,"HEAT(PL)",) values (null,'MICHIGAN','Michigan','DNF',null,'0.166',null,'3',);</v>
      </c>
    </row>
    <row r="248" spans="1:21" x14ac:dyDescent="0.3">
      <c r="A248" t="s">
        <v>5220</v>
      </c>
      <c r="B248" t="s">
        <v>0</v>
      </c>
      <c r="C248" t="s">
        <v>2</v>
      </c>
      <c r="D248" t="s">
        <v>3</v>
      </c>
      <c r="E248" t="s">
        <v>4</v>
      </c>
      <c r="F248" t="s">
        <v>5</v>
      </c>
      <c r="G248" t="s">
        <v>6</v>
      </c>
      <c r="H248" t="s">
        <v>4253</v>
      </c>
      <c r="I248" t="s">
        <v>4005</v>
      </c>
      <c r="J248" t="s">
        <v>520</v>
      </c>
      <c r="K248" t="s">
        <v>520</v>
      </c>
      <c r="L248" t="s">
        <v>981</v>
      </c>
      <c r="M248" t="s">
        <v>11</v>
      </c>
      <c r="N248" t="s">
        <v>1245</v>
      </c>
      <c r="O248" t="s">
        <v>11</v>
      </c>
      <c r="P248" t="s">
        <v>937</v>
      </c>
      <c r="Q248" t="s">
        <v>3981</v>
      </c>
      <c r="U248" t="str" cm="1">
        <f t="array" ref="U248">_xlfn.TEXTJOIN(",", TRUE, IF(A248:Q248&lt;&gt;"", A248:Q248, ""))</f>
        <v>insert into MENS_4x4_SEMIS_2021 (PLACE,NAME,TEAM,TIME,TIME_DETAIL,REACTION_TIME,QUALIFIER,"HEAT(PL)",) values (null,'TCU','TCU','DQ 15.5-3a',null,'0.199',null,'3',);</v>
      </c>
    </row>
    <row r="249" spans="1:21" x14ac:dyDescent="0.3">
      <c r="A249" t="s">
        <v>5220</v>
      </c>
      <c r="B249" t="s">
        <v>0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4253</v>
      </c>
      <c r="I249" t="s">
        <v>4005</v>
      </c>
      <c r="J249" t="s">
        <v>1309</v>
      </c>
      <c r="K249" t="s">
        <v>1309</v>
      </c>
      <c r="L249" t="s">
        <v>268</v>
      </c>
      <c r="M249" t="s">
        <v>11</v>
      </c>
      <c r="N249" t="s">
        <v>1310</v>
      </c>
      <c r="O249" t="s">
        <v>11</v>
      </c>
      <c r="P249" t="s">
        <v>934</v>
      </c>
      <c r="Q249" t="s">
        <v>3981</v>
      </c>
      <c r="U249" t="str" cm="1">
        <f t="array" ref="U249">_xlfn.TEXTJOIN(",", TRUE, IF(A249:Q249&lt;&gt;"", A249:Q249, ""))</f>
        <v>insert into MENS_4x4_SEMIS_2021 (PLACE,NAME,TEAM,TIME,TIME_DETAIL,REACTION_TIME,QUALIFIER,"HEAT(PL)",) values (null,'UTEP','UTEP','DNF',null,'0.276',null,'2',);</v>
      </c>
    </row>
    <row r="250" spans="1:21" x14ac:dyDescent="0.3">
      <c r="U250" t="str" cm="1">
        <f t="array" ref="U250">_xlfn.TEXTJOIN(",", TRUE, IF(A250:S250&lt;&gt;"", A250:S250, ""))</f>
        <v/>
      </c>
    </row>
    <row r="251" spans="1:21" x14ac:dyDescent="0.3">
      <c r="A251" t="s">
        <v>1311</v>
      </c>
      <c r="B251" t="s">
        <v>0</v>
      </c>
      <c r="C251" t="s">
        <v>1</v>
      </c>
      <c r="D251" t="s">
        <v>2</v>
      </c>
      <c r="E251" t="s">
        <v>3</v>
      </c>
      <c r="F251" t="s">
        <v>4</v>
      </c>
      <c r="G251" t="s">
        <v>616</v>
      </c>
      <c r="H251" t="s">
        <v>943</v>
      </c>
      <c r="I251" t="s">
        <v>34</v>
      </c>
      <c r="J251" s="1" t="s">
        <v>5235</v>
      </c>
      <c r="K251" t="s">
        <v>1312</v>
      </c>
      <c r="L251" t="s">
        <v>11</v>
      </c>
      <c r="M251" t="s">
        <v>618</v>
      </c>
      <c r="U251" t="str" cm="1">
        <f t="array" ref="U251">_xlfn.TEXTJOIN(",", TRUE, IF(A251:S251&lt;&gt;"", A251:S251, ""))</f>
        <v>insert into MENS_1500M_FINAL_2021 (PLACE,NAME,YEAR,TEAM,TIME,TIME_DETAIL,SCORE) values (1,'Cole HOCKER','FR',Oregon','3:35.35',null,'10');</v>
      </c>
    </row>
    <row r="252" spans="1:21" x14ac:dyDescent="0.3">
      <c r="A252" t="s">
        <v>1311</v>
      </c>
      <c r="B252" t="s">
        <v>0</v>
      </c>
      <c r="C252" t="s">
        <v>1</v>
      </c>
      <c r="D252" t="s">
        <v>2</v>
      </c>
      <c r="E252" t="s">
        <v>3</v>
      </c>
      <c r="F252" t="s">
        <v>4</v>
      </c>
      <c r="G252" t="s">
        <v>619</v>
      </c>
      <c r="H252" t="s">
        <v>938</v>
      </c>
      <c r="I252" t="s">
        <v>15</v>
      </c>
      <c r="J252" s="1" t="s">
        <v>5231</v>
      </c>
      <c r="K252" t="s">
        <v>1313</v>
      </c>
      <c r="L252" t="s">
        <v>11</v>
      </c>
      <c r="M252" t="s">
        <v>622</v>
      </c>
      <c r="U252" t="str" cm="1">
        <f t="array" ref="U252">_xlfn.TEXTJOIN(",", TRUE, IF(A252:S252&lt;&gt;"", A252:S252, ""))</f>
        <v>insert into MENS_1500M_FINAL_2021 (PLACE,NAME,YEAR,TEAM,TIME,TIME_DETAIL,SCORE) values (2,'Yared NUGUSE','JR',Notre Dame','3:35.60',null,'8');</v>
      </c>
    </row>
    <row r="253" spans="1:21" x14ac:dyDescent="0.3">
      <c r="A253" t="s">
        <v>1311</v>
      </c>
      <c r="B253" t="s">
        <v>0</v>
      </c>
      <c r="C253" t="s">
        <v>1</v>
      </c>
      <c r="D253" t="s">
        <v>2</v>
      </c>
      <c r="E253" t="s">
        <v>3</v>
      </c>
      <c r="F253" t="s">
        <v>4</v>
      </c>
      <c r="G253" t="s">
        <v>623</v>
      </c>
      <c r="H253" t="s">
        <v>949</v>
      </c>
      <c r="I253" t="s">
        <v>15</v>
      </c>
      <c r="J253" s="1" t="s">
        <v>5232</v>
      </c>
      <c r="K253" t="s">
        <v>1314</v>
      </c>
      <c r="L253" t="s">
        <v>11</v>
      </c>
      <c r="M253" t="s">
        <v>625</v>
      </c>
      <c r="U253" t="str" cm="1">
        <f t="array" ref="U253">_xlfn.TEXTJOIN(",", TRUE, IF(A253:S253&lt;&gt;"", A253:S253, ""))</f>
        <v>insert into MENS_1500M_FINAL_2021 (PLACE,NAME,YEAR,TEAM,TIME,TIME_DETAIL,SCORE) values (3,'Waleed SULIMAN','JR',Ole Miss','3:37.30',null,'6');</v>
      </c>
    </row>
    <row r="254" spans="1:21" x14ac:dyDescent="0.3">
      <c r="A254" t="s">
        <v>1311</v>
      </c>
      <c r="B254" t="s">
        <v>0</v>
      </c>
      <c r="C254" t="s">
        <v>1</v>
      </c>
      <c r="D254" t="s">
        <v>2</v>
      </c>
      <c r="E254" t="s">
        <v>3</v>
      </c>
      <c r="F254" t="s">
        <v>4</v>
      </c>
      <c r="G254" t="s">
        <v>626</v>
      </c>
      <c r="H254" t="s">
        <v>433</v>
      </c>
      <c r="I254" t="s">
        <v>34</v>
      </c>
      <c r="J254" s="1" t="s">
        <v>5233</v>
      </c>
      <c r="K254" t="s">
        <v>1315</v>
      </c>
      <c r="L254" t="s">
        <v>11</v>
      </c>
      <c r="M254" t="s">
        <v>628</v>
      </c>
      <c r="U254" t="str" cm="1">
        <f t="array" ref="U254">_xlfn.TEXTJOIN(",", TRUE, IF(A254:S254&lt;&gt;"", A254:S254, ""))</f>
        <v>insert into MENS_1500M_FINAL_2021 (PLACE,NAME,YEAR,TEAM,TIME,TIME_DETAIL,SCORE) values (4,'Eliud KIPSANG','FR',Alabama','3:38.18',null,'5');</v>
      </c>
    </row>
    <row r="255" spans="1:21" x14ac:dyDescent="0.3">
      <c r="A255" t="s">
        <v>1311</v>
      </c>
      <c r="B255" t="s">
        <v>0</v>
      </c>
      <c r="C255" t="s">
        <v>1</v>
      </c>
      <c r="D255" t="s">
        <v>2</v>
      </c>
      <c r="E255" t="s">
        <v>3</v>
      </c>
      <c r="F255" t="s">
        <v>4</v>
      </c>
      <c r="G255" t="s">
        <v>629</v>
      </c>
      <c r="H255" t="s">
        <v>396</v>
      </c>
      <c r="I255" t="s">
        <v>8</v>
      </c>
      <c r="J255" s="1" t="s">
        <v>5232</v>
      </c>
      <c r="K255" t="s">
        <v>1316</v>
      </c>
      <c r="L255" t="s">
        <v>11</v>
      </c>
      <c r="M255" t="s">
        <v>630</v>
      </c>
      <c r="U255" t="str" cm="1">
        <f t="array" ref="U255">_xlfn.TEXTJOIN(",", TRUE, IF(A255:S255&lt;&gt;"", A255:S255, ""))</f>
        <v>insert into MENS_1500M_FINAL_2021 (PLACE,NAME,YEAR,TEAM,TIME,TIME_DETAIL,SCORE) values (5,'Mario GARCIA ROMO','SO',Ole Miss','3:38.66',null,'4');</v>
      </c>
    </row>
    <row r="256" spans="1:21" x14ac:dyDescent="0.3">
      <c r="A256" t="s">
        <v>1311</v>
      </c>
      <c r="B256" t="s">
        <v>0</v>
      </c>
      <c r="C256" t="s">
        <v>1</v>
      </c>
      <c r="D256" t="s">
        <v>2</v>
      </c>
      <c r="E256" t="s">
        <v>3</v>
      </c>
      <c r="F256" t="s">
        <v>4</v>
      </c>
      <c r="G256" t="s">
        <v>631</v>
      </c>
      <c r="H256" t="s">
        <v>941</v>
      </c>
      <c r="I256" t="s">
        <v>15</v>
      </c>
      <c r="J256" s="1" t="s">
        <v>5234</v>
      </c>
      <c r="K256" t="s">
        <v>414</v>
      </c>
      <c r="L256" t="s">
        <v>11</v>
      </c>
      <c r="M256" t="s">
        <v>377</v>
      </c>
      <c r="U256" t="str" cm="1">
        <f t="array" ref="U256">_xlfn.TEXTJOIN(",", TRUE, IF(A256:S256&lt;&gt;"", A256:S256, ""))</f>
        <v>insert into MENS_1500M_FINAL_2021 (PLACE,NAME,YEAR,TEAM,TIME,TIME_DETAIL,SCORE) values (6,'Jack SALISBURY','JR',Georgetown','3:40.06',null,'3');</v>
      </c>
    </row>
    <row r="257" spans="1:21" x14ac:dyDescent="0.3">
      <c r="A257" t="s">
        <v>1311</v>
      </c>
      <c r="B257" t="s">
        <v>0</v>
      </c>
      <c r="C257" t="s">
        <v>1</v>
      </c>
      <c r="D257" t="s">
        <v>2</v>
      </c>
      <c r="E257" t="s">
        <v>3</v>
      </c>
      <c r="F257" t="s">
        <v>4</v>
      </c>
      <c r="G257" t="s">
        <v>632</v>
      </c>
      <c r="H257" t="s">
        <v>947</v>
      </c>
      <c r="I257" t="s">
        <v>24</v>
      </c>
      <c r="J257" s="1" t="s">
        <v>5237</v>
      </c>
      <c r="K257" t="s">
        <v>1317</v>
      </c>
      <c r="L257" t="s">
        <v>11</v>
      </c>
      <c r="M257" t="s">
        <v>152</v>
      </c>
      <c r="U257" t="str" cm="1">
        <f t="array" ref="U257">_xlfn.TEXTJOIN(",", TRUE, IF(A257:S257&lt;&gt;"", A257:S257, ""))</f>
        <v>insert into MENS_1500M_FINAL_2021 (PLACE,NAME,YEAR,TEAM,TIME,TIME_DETAIL,SCORE) values (7,'Diego ZARATE','SR',Virginia Tech','3:40.12',null,'2');</v>
      </c>
    </row>
    <row r="258" spans="1:21" x14ac:dyDescent="0.3">
      <c r="A258" t="s">
        <v>1311</v>
      </c>
      <c r="B258" t="s">
        <v>0</v>
      </c>
      <c r="C258" t="s">
        <v>1</v>
      </c>
      <c r="D258" t="s">
        <v>2</v>
      </c>
      <c r="E258" t="s">
        <v>3</v>
      </c>
      <c r="F258" t="s">
        <v>4</v>
      </c>
      <c r="G258" t="s">
        <v>633</v>
      </c>
      <c r="H258" t="s">
        <v>952</v>
      </c>
      <c r="I258" t="s">
        <v>24</v>
      </c>
      <c r="J258" s="1" t="s">
        <v>5239</v>
      </c>
      <c r="K258" t="s">
        <v>1318</v>
      </c>
      <c r="L258" t="s">
        <v>11</v>
      </c>
      <c r="M258" t="s">
        <v>269</v>
      </c>
      <c r="U258" t="str" cm="1">
        <f t="array" ref="U258">_xlfn.TEXTJOIN(",", TRUE, IF(A258:S258&lt;&gt;"", A258:S258, ""))</f>
        <v>insert into MENS_1500M_FINAL_2021 (PLACE,NAME,YEAR,TEAM,TIME,TIME_DETAIL,SCORE) values (8,'Paul RYAN','SR',Washington St.','3:40.50',null,'1');</v>
      </c>
    </row>
    <row r="259" spans="1:21" x14ac:dyDescent="0.3">
      <c r="A259" t="s">
        <v>1311</v>
      </c>
      <c r="B259" t="s">
        <v>0</v>
      </c>
      <c r="C259" t="s">
        <v>1</v>
      </c>
      <c r="D259" t="s">
        <v>2</v>
      </c>
      <c r="E259" t="s">
        <v>3</v>
      </c>
      <c r="F259" t="s">
        <v>4</v>
      </c>
      <c r="G259" t="s">
        <v>635</v>
      </c>
      <c r="H259" t="s">
        <v>956</v>
      </c>
      <c r="I259" t="s">
        <v>24</v>
      </c>
      <c r="J259" s="1" t="s">
        <v>5242</v>
      </c>
      <c r="K259" t="s">
        <v>1319</v>
      </c>
      <c r="L259" t="s">
        <v>11</v>
      </c>
      <c r="M259" t="s">
        <v>637</v>
      </c>
      <c r="U259" t="str" cm="1">
        <f t="array" ref="U259">_xlfn.TEXTJOIN(",", TRUE, IF(A259:S259&lt;&gt;"", A259:S259, ""))</f>
        <v>insert into MENS_1500M_FINAL_2021 (PLACE,NAME,YEAR,TEAM,TIME,TIME_DETAIL,SCORE) values (9,'Talem FRANCO','SR',BYU','3:40.61',null,null);</v>
      </c>
    </row>
    <row r="260" spans="1:21" x14ac:dyDescent="0.3">
      <c r="A260" t="s">
        <v>1311</v>
      </c>
      <c r="B260" t="s">
        <v>0</v>
      </c>
      <c r="C260" t="s">
        <v>1</v>
      </c>
      <c r="D260" t="s">
        <v>2</v>
      </c>
      <c r="E260" t="s">
        <v>3</v>
      </c>
      <c r="F260" t="s">
        <v>4</v>
      </c>
      <c r="G260" t="s">
        <v>701</v>
      </c>
      <c r="H260" t="s">
        <v>945</v>
      </c>
      <c r="I260" t="s">
        <v>34</v>
      </c>
      <c r="J260" s="1" t="s">
        <v>5236</v>
      </c>
      <c r="K260" t="s">
        <v>1320</v>
      </c>
      <c r="L260" t="s">
        <v>11</v>
      </c>
      <c r="M260" t="s">
        <v>637</v>
      </c>
      <c r="U260" t="str" cm="1">
        <f t="array" ref="U260">_xlfn.TEXTJOIN(",", TRUE, IF(A260:S260&lt;&gt;"", A260:S260, ""))</f>
        <v>insert into MENS_1500M_FINAL_2021 (PLACE,NAME,YEAR,TEAM,TIME,TIME_DETAIL,SCORE) values (10,'Sam TANNER','FR',Washington','3:41.78',null,null);</v>
      </c>
    </row>
    <row r="261" spans="1:21" x14ac:dyDescent="0.3">
      <c r="A261" t="s">
        <v>1311</v>
      </c>
      <c r="B261" t="s">
        <v>0</v>
      </c>
      <c r="C261" t="s">
        <v>1</v>
      </c>
      <c r="D261" t="s">
        <v>2</v>
      </c>
      <c r="E261" t="s">
        <v>3</v>
      </c>
      <c r="F261" t="s">
        <v>4</v>
      </c>
      <c r="G261" t="s">
        <v>704</v>
      </c>
      <c r="H261" t="s">
        <v>419</v>
      </c>
      <c r="I261" t="s">
        <v>24</v>
      </c>
      <c r="J261" s="1" t="s">
        <v>5238</v>
      </c>
      <c r="K261" t="s">
        <v>1321</v>
      </c>
      <c r="L261" t="s">
        <v>11</v>
      </c>
      <c r="M261" t="s">
        <v>637</v>
      </c>
      <c r="U261" t="str" cm="1">
        <f t="array" ref="U261">_xlfn.TEXTJOIN(",", TRUE, IF(A261:S261&lt;&gt;"", A261:S261, ""))</f>
        <v>insert into MENS_1500M_FINAL_2021 (PLACE,NAME,YEAR,TEAM,TIME,TIME_DETAIL,SCORE) values (11,'AJ ERNST','SR',Providence','3:43.14',null,null);</v>
      </c>
    </row>
    <row r="262" spans="1:21" x14ac:dyDescent="0.3">
      <c r="A262" t="s">
        <v>1311</v>
      </c>
      <c r="B262" t="s">
        <v>0</v>
      </c>
      <c r="C262" t="s">
        <v>1</v>
      </c>
      <c r="D262" t="s">
        <v>2</v>
      </c>
      <c r="E262" t="s">
        <v>3</v>
      </c>
      <c r="F262" t="s">
        <v>4</v>
      </c>
      <c r="G262" t="s">
        <v>707</v>
      </c>
      <c r="H262" t="s">
        <v>401</v>
      </c>
      <c r="I262" t="s">
        <v>8</v>
      </c>
      <c r="J262" s="1" t="s">
        <v>5241</v>
      </c>
      <c r="K262" t="s">
        <v>1322</v>
      </c>
      <c r="L262" t="s">
        <v>11</v>
      </c>
      <c r="M262" t="s">
        <v>637</v>
      </c>
      <c r="U262" t="str" cm="1">
        <f t="array" ref="U262">_xlfn.TEXTJOIN(",", TRUE, IF(A262:S262&lt;&gt;"", A262:S262, ""))</f>
        <v>insert into MENS_1500M_FINAL_2021 (PLACE,NAME,YEAR,TEAM,TIME,TIME_DETAIL,SCORE) values (12,'Isaac BASTEN','SO',Drake','3:46.12',null,null);</v>
      </c>
    </row>
    <row r="263" spans="1:21" x14ac:dyDescent="0.3">
      <c r="U263" t="str" cm="1">
        <f t="array" ref="U263">_xlfn.TEXTJOIN(",", TRUE, IF(A263:S263&lt;&gt;"", A263:S263, ""))</f>
        <v/>
      </c>
    </row>
    <row r="264" spans="1:21" x14ac:dyDescent="0.3">
      <c r="A264" t="s">
        <v>1323</v>
      </c>
      <c r="B264" t="s">
        <v>0</v>
      </c>
      <c r="C264" t="s">
        <v>1</v>
      </c>
      <c r="D264" t="s">
        <v>2</v>
      </c>
      <c r="E264" t="s">
        <v>3</v>
      </c>
      <c r="F264" t="s">
        <v>4</v>
      </c>
      <c r="G264" t="s">
        <v>616</v>
      </c>
      <c r="H264" t="s">
        <v>983</v>
      </c>
      <c r="I264" t="s">
        <v>24</v>
      </c>
      <c r="J264" s="1" t="s">
        <v>5249</v>
      </c>
      <c r="K264" t="s">
        <v>1324</v>
      </c>
      <c r="L264" t="s">
        <v>11</v>
      </c>
      <c r="M264" t="s">
        <v>618</v>
      </c>
      <c r="U264" t="str" cm="1">
        <f t="array" ref="U264">_xlfn.TEXTJOIN(",", TRUE, IF(A264:S264&lt;&gt;"", A264:S264, ""))</f>
        <v>insert into MENS_3000M_SC_FINAL_2021 (PLACE,NAME,YEAR,TEAM,TIME,TIME_DETAIL,SCORE) values (1,'Kigen CHEMADI','SR',Mid. Tenn. State','8:28.20',null,'10');</v>
      </c>
    </row>
    <row r="265" spans="1:21" x14ac:dyDescent="0.3">
      <c r="A265" t="s">
        <v>1323</v>
      </c>
      <c r="B265" t="s">
        <v>0</v>
      </c>
      <c r="C265" t="s">
        <v>1</v>
      </c>
      <c r="D265" t="s">
        <v>2</v>
      </c>
      <c r="E265" t="s">
        <v>3</v>
      </c>
      <c r="F265" t="s">
        <v>4</v>
      </c>
      <c r="G265" t="s">
        <v>619</v>
      </c>
      <c r="H265" t="s">
        <v>465</v>
      </c>
      <c r="I265" t="s">
        <v>15</v>
      </c>
      <c r="J265" s="1" t="s">
        <v>5255</v>
      </c>
      <c r="K265" t="s">
        <v>1325</v>
      </c>
      <c r="L265" t="s">
        <v>11</v>
      </c>
      <c r="M265" t="s">
        <v>622</v>
      </c>
      <c r="U265" t="str" cm="1">
        <f t="array" ref="U265">_xlfn.TEXTJOIN(",", TRUE, IF(A265:S265&lt;&gt;"", A265:S265, ""))</f>
        <v>insert into MENS_3000M_SC_FINAL_2021 (PLACE,NAME,YEAR,TEAM,TIME,TIME_DETAIL,SCORE) values (2,'Alec BASTEN','JR',Minnesota','8:29.03',null,'8');</v>
      </c>
    </row>
    <row r="266" spans="1:21" x14ac:dyDescent="0.3">
      <c r="A266" t="s">
        <v>1323</v>
      </c>
      <c r="B266" t="s">
        <v>0</v>
      </c>
      <c r="C266" t="s">
        <v>1</v>
      </c>
      <c r="D266" t="s">
        <v>2</v>
      </c>
      <c r="E266" t="s">
        <v>3</v>
      </c>
      <c r="F266" t="s">
        <v>4</v>
      </c>
      <c r="G266" t="s">
        <v>623</v>
      </c>
      <c r="H266" t="s">
        <v>458</v>
      </c>
      <c r="I266" t="s">
        <v>15</v>
      </c>
      <c r="J266" s="1" t="s">
        <v>5250</v>
      </c>
      <c r="K266" t="s">
        <v>1326</v>
      </c>
      <c r="L266" t="s">
        <v>11</v>
      </c>
      <c r="M266" t="s">
        <v>625</v>
      </c>
      <c r="U266" t="str" cm="1">
        <f t="array" ref="U266">_xlfn.TEXTJOIN(",", TRUE, IF(A266:S266&lt;&gt;"", A266:S266, ""))</f>
        <v>insert into MENS_3000M_SC_FINAL_2021 (PLACE,NAME,YEAR,TEAM,TIME,TIME_DETAIL,SCORE) values (3,'Ryan SMEETON','JR',Oklahoma State','8:30.70',null,'6');</v>
      </c>
    </row>
    <row r="267" spans="1:21" x14ac:dyDescent="0.3">
      <c r="A267" t="s">
        <v>1323</v>
      </c>
      <c r="B267" t="s">
        <v>0</v>
      </c>
      <c r="C267" t="s">
        <v>1</v>
      </c>
      <c r="D267" t="s">
        <v>2</v>
      </c>
      <c r="E267" t="s">
        <v>3</v>
      </c>
      <c r="F267" t="s">
        <v>4</v>
      </c>
      <c r="G267" t="s">
        <v>626</v>
      </c>
      <c r="H267" t="s">
        <v>495</v>
      </c>
      <c r="I267" t="s">
        <v>24</v>
      </c>
      <c r="J267" s="1" t="s">
        <v>5242</v>
      </c>
      <c r="K267" t="s">
        <v>1327</v>
      </c>
      <c r="L267" t="s">
        <v>11</v>
      </c>
      <c r="M267" t="s">
        <v>628</v>
      </c>
      <c r="U267" t="str" cm="1">
        <f t="array" ref="U267">_xlfn.TEXTJOIN(",", TRUE, IF(A267:S267&lt;&gt;"", A267:S267, ""))</f>
        <v>insert into MENS_3000M_SC_FINAL_2021 (PLACE,NAME,YEAR,TEAM,TIME,TIME_DETAIL,SCORE) values (4,'Garrett MARSING','SR',BYU','8:31.54',null,'5');</v>
      </c>
    </row>
    <row r="268" spans="1:21" x14ac:dyDescent="0.3">
      <c r="A268" t="s">
        <v>1323</v>
      </c>
      <c r="B268" t="s">
        <v>0</v>
      </c>
      <c r="C268" t="s">
        <v>1</v>
      </c>
      <c r="D268" t="s">
        <v>2</v>
      </c>
      <c r="E268" t="s">
        <v>3</v>
      </c>
      <c r="F268" t="s">
        <v>4</v>
      </c>
      <c r="G268" t="s">
        <v>629</v>
      </c>
      <c r="H268" t="s">
        <v>448</v>
      </c>
      <c r="I268" t="s">
        <v>8</v>
      </c>
      <c r="J268" s="1" t="s">
        <v>5251</v>
      </c>
      <c r="K268" t="s">
        <v>1328</v>
      </c>
      <c r="L268" t="s">
        <v>11</v>
      </c>
      <c r="M268" t="s">
        <v>630</v>
      </c>
      <c r="U268" t="str" cm="1">
        <f t="array" ref="U268">_xlfn.TEXTJOIN(",", TRUE, IF(A268:S268&lt;&gt;"", A268:S268, ""))</f>
        <v>insert into MENS_3000M_SC_FINAL_2021 (PLACE,NAME,YEAR,TEAM,TIME,TIME_DETAIL,SCORE) values (5,'Duncan HAMILTON','SO',Montana State','8:31.55',null,'4');</v>
      </c>
    </row>
    <row r="269" spans="1:21" x14ac:dyDescent="0.3">
      <c r="A269" t="s">
        <v>1323</v>
      </c>
      <c r="B269" t="s">
        <v>0</v>
      </c>
      <c r="C269" t="s">
        <v>1</v>
      </c>
      <c r="D269" t="s">
        <v>2</v>
      </c>
      <c r="E269" t="s">
        <v>3</v>
      </c>
      <c r="F269" t="s">
        <v>4</v>
      </c>
      <c r="G269" t="s">
        <v>631</v>
      </c>
      <c r="H269" t="s">
        <v>688</v>
      </c>
      <c r="I269" t="s">
        <v>34</v>
      </c>
      <c r="J269" s="1" t="s">
        <v>5253</v>
      </c>
      <c r="K269" t="s">
        <v>1329</v>
      </c>
      <c r="L269" t="s">
        <v>11</v>
      </c>
      <c r="M269" t="s">
        <v>377</v>
      </c>
      <c r="U269" t="str" cm="1">
        <f t="array" ref="U269">_xlfn.TEXTJOIN(",", TRUE, IF(A269:S269&lt;&gt;"", A269:S269, ""))</f>
        <v>insert into MENS_3000M_SC_FINAL_2021 (PLACE,NAME,YEAR,TEAM,TIME,TIME_DETAIL,SCORE) values (6,'Ky ROBINSON','FR',Stanford','8:32.01',null,'3');</v>
      </c>
    </row>
    <row r="270" spans="1:21" x14ac:dyDescent="0.3">
      <c r="A270" t="s">
        <v>1323</v>
      </c>
      <c r="B270" t="s">
        <v>0</v>
      </c>
      <c r="C270" t="s">
        <v>1</v>
      </c>
      <c r="D270" t="s">
        <v>2</v>
      </c>
      <c r="E270" t="s">
        <v>3</v>
      </c>
      <c r="F270" t="s">
        <v>4</v>
      </c>
      <c r="G270" t="s">
        <v>632</v>
      </c>
      <c r="H270" t="s">
        <v>995</v>
      </c>
      <c r="I270" t="s">
        <v>8</v>
      </c>
      <c r="J270" s="1" t="s">
        <v>5254</v>
      </c>
      <c r="K270" t="s">
        <v>991</v>
      </c>
      <c r="L270" t="s">
        <v>11</v>
      </c>
      <c r="M270" t="s">
        <v>152</v>
      </c>
      <c r="U270" t="str" cm="1">
        <f t="array" ref="U270">_xlfn.TEXTJOIN(",", TRUE, IF(A270:S270&lt;&gt;"", A270:S270, ""))</f>
        <v>insert into MENS_3000M_SC_FINAL_2021 (PLACE,NAME,YEAR,TEAM,TIME,TIME_DETAIL,SCORE) values (7,'Derek JOHNSON','SO',Virginia','8:32.95',null,'2');</v>
      </c>
    </row>
    <row r="271" spans="1:21" x14ac:dyDescent="0.3">
      <c r="A271" t="s">
        <v>1323</v>
      </c>
      <c r="B271" t="s">
        <v>0</v>
      </c>
      <c r="C271" t="s">
        <v>1</v>
      </c>
      <c r="D271" t="s">
        <v>2</v>
      </c>
      <c r="E271" t="s">
        <v>3</v>
      </c>
      <c r="F271" t="s">
        <v>4</v>
      </c>
      <c r="G271" t="s">
        <v>633</v>
      </c>
      <c r="H271" t="s">
        <v>452</v>
      </c>
      <c r="I271" t="s">
        <v>34</v>
      </c>
      <c r="J271" s="1" t="s">
        <v>5234</v>
      </c>
      <c r="K271" t="s">
        <v>1330</v>
      </c>
      <c r="L271" t="s">
        <v>11</v>
      </c>
      <c r="M271" t="s">
        <v>269</v>
      </c>
      <c r="U271" t="str" cm="1">
        <f t="array" ref="U271">_xlfn.TEXTJOIN(",", TRUE, IF(A271:S271&lt;&gt;"", A271:S271, ""))</f>
        <v>insert into MENS_3000M_SC_FINAL_2021 (PLACE,NAME,YEAR,TEAM,TIME,TIME_DETAIL,SCORE) values (8,'Parker STOKES','FR',Georgetown','8:33.44',null,'1');</v>
      </c>
    </row>
    <row r="272" spans="1:21" x14ac:dyDescent="0.3">
      <c r="A272" t="s">
        <v>1323</v>
      </c>
      <c r="B272" t="s">
        <v>0</v>
      </c>
      <c r="C272" t="s">
        <v>1</v>
      </c>
      <c r="D272" t="s">
        <v>2</v>
      </c>
      <c r="E272" t="s">
        <v>3</v>
      </c>
      <c r="F272" t="s">
        <v>4</v>
      </c>
      <c r="G272" t="s">
        <v>635</v>
      </c>
      <c r="H272" t="s">
        <v>990</v>
      </c>
      <c r="I272" t="s">
        <v>15</v>
      </c>
      <c r="J272" s="1" t="s">
        <v>5252</v>
      </c>
      <c r="K272" t="s">
        <v>1331</v>
      </c>
      <c r="L272" t="s">
        <v>11</v>
      </c>
      <c r="M272" t="s">
        <v>637</v>
      </c>
      <c r="U272" t="str" cm="1">
        <f t="array" ref="U272">_xlfn.TEXTJOIN(",", TRUE, IF(A272:S272&lt;&gt;"", A272:S272, ""))</f>
        <v>insert into MENS_3000M_SC_FINAL_2021 (PLACE,NAME,YEAR,TEAM,TIME,TIME_DETAIL,SCORE) values (9,'Felix KANDIE','JR',Liberty','8:34.15',null,null);</v>
      </c>
    </row>
    <row r="273" spans="1:21" x14ac:dyDescent="0.3">
      <c r="A273" t="s">
        <v>1323</v>
      </c>
      <c r="B273" t="s">
        <v>0</v>
      </c>
      <c r="C273" t="s">
        <v>1</v>
      </c>
      <c r="D273" t="s">
        <v>2</v>
      </c>
      <c r="E273" t="s">
        <v>3</v>
      </c>
      <c r="F273" t="s">
        <v>4</v>
      </c>
      <c r="G273" t="s">
        <v>701</v>
      </c>
      <c r="H273" t="s">
        <v>455</v>
      </c>
      <c r="I273" t="s">
        <v>15</v>
      </c>
      <c r="J273" s="1" t="s">
        <v>5256</v>
      </c>
      <c r="K273" t="s">
        <v>1332</v>
      </c>
      <c r="L273" t="s">
        <v>11</v>
      </c>
      <c r="M273" t="s">
        <v>637</v>
      </c>
      <c r="U273" t="str" cm="1">
        <f t="array" ref="U273">_xlfn.TEXTJOIN(",", TRUE, IF(A273:S273&lt;&gt;"", A273:S273, ""))</f>
        <v>insert into MENS_3000M_SC_FINAL_2021 (PLACE,NAME,YEAR,TEAM,TIME,TIME_DETAIL,SCORE) values (10,'Ahmed JAZIRI','JR',Eastern Kentucky','8:34.85',null,null);</v>
      </c>
    </row>
    <row r="274" spans="1:21" x14ac:dyDescent="0.3">
      <c r="A274" t="s">
        <v>1323</v>
      </c>
      <c r="B274" t="s">
        <v>0</v>
      </c>
      <c r="C274" t="s">
        <v>1</v>
      </c>
      <c r="D274" t="s">
        <v>2</v>
      </c>
      <c r="E274" t="s">
        <v>3</v>
      </c>
      <c r="F274" t="s">
        <v>4</v>
      </c>
      <c r="G274" t="s">
        <v>704</v>
      </c>
      <c r="H274" t="s">
        <v>475</v>
      </c>
      <c r="I274" t="s">
        <v>15</v>
      </c>
      <c r="J274" s="1" t="s">
        <v>5248</v>
      </c>
      <c r="K274" t="s">
        <v>1333</v>
      </c>
      <c r="L274" t="s">
        <v>11</v>
      </c>
      <c r="M274" t="s">
        <v>637</v>
      </c>
      <c r="U274" t="str" cm="1">
        <f t="array" ref="U274">_xlfn.TEXTJOIN(",", TRUE, IF(A274:S274&lt;&gt;"", A274:S274, ""))</f>
        <v>insert into MENS_3000M_SC_FINAL_2021 (PLACE,NAME,YEAR,TEAM,TIME,TIME_DETAIL,SCORE) values (11,'Bennett PASCOE','JR',Arkansas State','8:42.37',null,null);</v>
      </c>
    </row>
    <row r="275" spans="1:21" x14ac:dyDescent="0.3">
      <c r="A275" t="s">
        <v>1323</v>
      </c>
      <c r="B275" t="s">
        <v>0</v>
      </c>
      <c r="C275" t="s">
        <v>1</v>
      </c>
      <c r="D275" t="s">
        <v>2</v>
      </c>
      <c r="E275" t="s">
        <v>3</v>
      </c>
      <c r="F275" t="s">
        <v>4</v>
      </c>
      <c r="G275" t="s">
        <v>707</v>
      </c>
      <c r="H275" t="s">
        <v>472</v>
      </c>
      <c r="I275" t="s">
        <v>15</v>
      </c>
      <c r="J275" s="1" t="s">
        <v>5239</v>
      </c>
      <c r="K275" t="s">
        <v>1334</v>
      </c>
      <c r="L275" t="s">
        <v>11</v>
      </c>
      <c r="M275" t="s">
        <v>637</v>
      </c>
      <c r="U275" t="str" cm="1">
        <f t="array" ref="U275">_xlfn.TEXTJOIN(",", TRUE, IF(A275:S275&lt;&gt;"", A275:S275, ""))</f>
        <v>insert into MENS_3000M_SC_FINAL_2021 (PLACE,NAME,YEAR,TEAM,TIME,TIME_DETAIL,SCORE) values (12,'Colton JOHNSEN','JR',Washington St.','8:46.89',null,null);</v>
      </c>
    </row>
    <row r="276" spans="1:21" x14ac:dyDescent="0.3">
      <c r="U276" t="str" cm="1">
        <f t="array" ref="U276">_xlfn.TEXTJOIN(",", TRUE, IF(A276:S276&lt;&gt;"", A276:S276, ""))</f>
        <v/>
      </c>
    </row>
    <row r="277" spans="1:21" x14ac:dyDescent="0.3">
      <c r="A277" t="s">
        <v>1335</v>
      </c>
      <c r="B277" t="s">
        <v>0</v>
      </c>
      <c r="C277" t="s">
        <v>1</v>
      </c>
      <c r="D277" t="s">
        <v>2</v>
      </c>
      <c r="E277" t="s">
        <v>3</v>
      </c>
      <c r="F277" t="s">
        <v>4</v>
      </c>
      <c r="G277" t="s">
        <v>5</v>
      </c>
      <c r="H277" t="s">
        <v>615</v>
      </c>
      <c r="I277" t="s">
        <v>616</v>
      </c>
      <c r="J277" t="s">
        <v>1032</v>
      </c>
      <c r="K277" t="s">
        <v>24</v>
      </c>
      <c r="L277" s="1" t="s">
        <v>5233</v>
      </c>
      <c r="M277" t="s">
        <v>1336</v>
      </c>
      <c r="N277" t="s">
        <v>11</v>
      </c>
      <c r="O277" t="s">
        <v>877</v>
      </c>
      <c r="P277" t="s">
        <v>1337</v>
      </c>
      <c r="Q277" t="s">
        <v>618</v>
      </c>
      <c r="U277" t="str" cm="1">
        <f t="array" ref="U277">_xlfn.TEXTJOIN(",", TRUE, IF(A277:S277&lt;&gt;"", A277:S277, ""))</f>
        <v>insert into MENS_110H_FINAL_2021 (PLACE,NAME,YEAR,TEAM,TIME,TIME_DETAIL,REACTION_TIME,WIND,SCORE) values (1,'Robert DUNNING','SR',Alabama','13.25',null,'0.161','-0.6','10');</v>
      </c>
    </row>
    <row r="278" spans="1:21" x14ac:dyDescent="0.3">
      <c r="A278" t="s">
        <v>1335</v>
      </c>
      <c r="B278" t="s">
        <v>0</v>
      </c>
      <c r="C278" t="s">
        <v>1</v>
      </c>
      <c r="D278" t="s">
        <v>2</v>
      </c>
      <c r="E278" t="s">
        <v>3</v>
      </c>
      <c r="F278" t="s">
        <v>4</v>
      </c>
      <c r="G278" t="s">
        <v>5</v>
      </c>
      <c r="H278" t="s">
        <v>615</v>
      </c>
      <c r="I278" t="s">
        <v>619</v>
      </c>
      <c r="J278" t="s">
        <v>1027</v>
      </c>
      <c r="K278" t="s">
        <v>24</v>
      </c>
      <c r="L278" s="1" t="s">
        <v>5262</v>
      </c>
      <c r="M278" t="s">
        <v>1338</v>
      </c>
      <c r="N278" t="s">
        <v>11</v>
      </c>
      <c r="O278" t="s">
        <v>1339</v>
      </c>
      <c r="P278" t="s">
        <v>1337</v>
      </c>
      <c r="Q278" t="s">
        <v>622</v>
      </c>
      <c r="U278" t="str" cm="1">
        <f t="array" ref="U278">_xlfn.TEXTJOIN(",", TRUE, IF(A278:S278&lt;&gt;"", A278:S278, ""))</f>
        <v>insert into MENS_110H_FINAL_2021 (PLACE,NAME,YEAR,TEAM,TIME,TIME_DETAIL,REACTION_TIME,WIND,SCORE) values (2,'Jaylan MCCONICO','SR',Iowa','13.38',null,'0.194','-0.6','8');</v>
      </c>
    </row>
    <row r="279" spans="1:21" x14ac:dyDescent="0.3">
      <c r="A279" t="s">
        <v>1335</v>
      </c>
      <c r="B279" t="s">
        <v>0</v>
      </c>
      <c r="C279" t="s">
        <v>1</v>
      </c>
      <c r="D279" t="s">
        <v>2</v>
      </c>
      <c r="E279" t="s">
        <v>3</v>
      </c>
      <c r="F279" t="s">
        <v>4</v>
      </c>
      <c r="G279" t="s">
        <v>5</v>
      </c>
      <c r="H279" t="s">
        <v>615</v>
      </c>
      <c r="I279" t="s">
        <v>623</v>
      </c>
      <c r="J279" t="s">
        <v>1022</v>
      </c>
      <c r="K279" t="s">
        <v>34</v>
      </c>
      <c r="L279" s="1" t="s">
        <v>5264</v>
      </c>
      <c r="M279" t="s">
        <v>1340</v>
      </c>
      <c r="N279" t="s">
        <v>11</v>
      </c>
      <c r="O279" t="s">
        <v>1341</v>
      </c>
      <c r="P279" t="s">
        <v>1337</v>
      </c>
      <c r="Q279" t="s">
        <v>625</v>
      </c>
      <c r="U279" t="str" cm="1">
        <f t="array" ref="U279">_xlfn.TEXTJOIN(",", TRUE, IF(A279:S279&lt;&gt;"", A279:S279, ""))</f>
        <v>insert into MENS_110H_FINAL_2021 (PLACE,NAME,YEAR,TEAM,TIME,TIME_DETAIL,REACTION_TIME,WIND,SCORE) values (3,'Phillip LEMONIOUS','FR',Arkansas','13.39',null,'0.150','-0.6','6');</v>
      </c>
    </row>
    <row r="280" spans="1:21" x14ac:dyDescent="0.3">
      <c r="A280" t="s">
        <v>1335</v>
      </c>
      <c r="B280" t="s">
        <v>0</v>
      </c>
      <c r="C280" t="s">
        <v>1</v>
      </c>
      <c r="D280" t="s">
        <v>2</v>
      </c>
      <c r="E280" t="s">
        <v>3</v>
      </c>
      <c r="F280" t="s">
        <v>4</v>
      </c>
      <c r="G280" t="s">
        <v>5</v>
      </c>
      <c r="H280" t="s">
        <v>615</v>
      </c>
      <c r="I280" t="s">
        <v>626</v>
      </c>
      <c r="J280" t="s">
        <v>1035</v>
      </c>
      <c r="K280" t="s">
        <v>15</v>
      </c>
      <c r="L280" s="1" t="s">
        <v>5262</v>
      </c>
      <c r="M280" t="s">
        <v>278</v>
      </c>
      <c r="N280" t="s">
        <v>11</v>
      </c>
      <c r="O280" t="s">
        <v>1273</v>
      </c>
      <c r="P280" t="s">
        <v>1337</v>
      </c>
      <c r="Q280" t="s">
        <v>628</v>
      </c>
      <c r="U280" t="str" cm="1">
        <f t="array" ref="U280">_xlfn.TEXTJOIN(",", TRUE, IF(A280:S280&lt;&gt;"", A280:S280, ""))</f>
        <v>insert into MENS_110H_FINAL_2021 (PLACE,NAME,YEAR,TEAM,TIME,TIME_DETAIL,REACTION_TIME,WIND,SCORE) values (4,'Jamal BRITT','JR',Iowa','13.45',null,'0.203','-0.6','5');</v>
      </c>
    </row>
    <row r="281" spans="1:21" x14ac:dyDescent="0.3">
      <c r="A281" t="s">
        <v>1335</v>
      </c>
      <c r="B281" t="s">
        <v>0</v>
      </c>
      <c r="C281" t="s">
        <v>1</v>
      </c>
      <c r="D281" t="s">
        <v>2</v>
      </c>
      <c r="E281" t="s">
        <v>3</v>
      </c>
      <c r="F281" t="s">
        <v>4</v>
      </c>
      <c r="G281" t="s">
        <v>5</v>
      </c>
      <c r="H281" t="s">
        <v>615</v>
      </c>
      <c r="I281" t="s">
        <v>629</v>
      </c>
      <c r="J281" t="s">
        <v>1029</v>
      </c>
      <c r="K281" t="s">
        <v>34</v>
      </c>
      <c r="L281" s="1" t="s">
        <v>5266</v>
      </c>
      <c r="M281" t="s">
        <v>1342</v>
      </c>
      <c r="N281" t="s">
        <v>11</v>
      </c>
      <c r="O281" t="s">
        <v>877</v>
      </c>
      <c r="P281" t="s">
        <v>1337</v>
      </c>
      <c r="Q281" t="s">
        <v>630</v>
      </c>
      <c r="U281" t="str" cm="1">
        <f t="array" ref="U281">_xlfn.TEXTJOIN(",", TRUE, IF(A281:S281&lt;&gt;"", A281:S281, ""))</f>
        <v>insert into MENS_110H_FINAL_2021 (PLACE,NAME,YEAR,TEAM,TIME,TIME_DETAIL,REACTION_TIME,WIND,SCORE) values (5,'Jamar MARSHALL JR.','FR',Arizona State','13.53',null,'0.161','-0.6','4');</v>
      </c>
    </row>
    <row r="282" spans="1:21" x14ac:dyDescent="0.3">
      <c r="A282" t="s">
        <v>1335</v>
      </c>
      <c r="B282" t="s">
        <v>0</v>
      </c>
      <c r="C282" t="s">
        <v>1</v>
      </c>
      <c r="D282" t="s">
        <v>2</v>
      </c>
      <c r="E282" t="s">
        <v>3</v>
      </c>
      <c r="F282" t="s">
        <v>4</v>
      </c>
      <c r="G282" t="s">
        <v>5</v>
      </c>
      <c r="H282" t="s">
        <v>615</v>
      </c>
      <c r="I282" t="s">
        <v>631</v>
      </c>
      <c r="J282" t="s">
        <v>282</v>
      </c>
      <c r="K282" t="s">
        <v>15</v>
      </c>
      <c r="L282" s="1" t="s">
        <v>5268</v>
      </c>
      <c r="M282" t="s">
        <v>1030</v>
      </c>
      <c r="N282" t="s">
        <v>11</v>
      </c>
      <c r="O282" t="s">
        <v>1202</v>
      </c>
      <c r="P282" t="s">
        <v>1337</v>
      </c>
      <c r="Q282" t="s">
        <v>377</v>
      </c>
      <c r="U282" t="str" cm="1">
        <f t="array" ref="U282">_xlfn.TEXTJOIN(",", TRUE, IF(A282:S282&lt;&gt;"", A282:S282, ""))</f>
        <v>insert into MENS_110H_FINAL_2021 (PLACE,NAME,YEAR,TEAM,TIME,TIME_DETAIL,REACTION_TIME,WIND,SCORE) values (6,'Omotade OJORA','JR',USC','13.57',null,'0.224','-0.6','3');</v>
      </c>
    </row>
    <row r="283" spans="1:21" x14ac:dyDescent="0.3">
      <c r="A283" t="s">
        <v>1335</v>
      </c>
      <c r="B283" t="s">
        <v>0</v>
      </c>
      <c r="C283" t="s">
        <v>1</v>
      </c>
      <c r="D283" t="s">
        <v>2</v>
      </c>
      <c r="E283" t="s">
        <v>3</v>
      </c>
      <c r="F283" t="s">
        <v>4</v>
      </c>
      <c r="G283" t="s">
        <v>5</v>
      </c>
      <c r="H283" t="s">
        <v>615</v>
      </c>
      <c r="I283" t="s">
        <v>632</v>
      </c>
      <c r="J283" t="s">
        <v>288</v>
      </c>
      <c r="K283" t="s">
        <v>15</v>
      </c>
      <c r="L283" s="1" t="s">
        <v>5267</v>
      </c>
      <c r="M283" t="s">
        <v>300</v>
      </c>
      <c r="N283" t="s">
        <v>11</v>
      </c>
      <c r="O283" t="s">
        <v>936</v>
      </c>
      <c r="P283" t="s">
        <v>1337</v>
      </c>
      <c r="Q283" t="s">
        <v>152</v>
      </c>
      <c r="U283" t="str" cm="1">
        <f t="array" ref="U283">_xlfn.TEXTJOIN(",", TRUE, IF(A283:S283&lt;&gt;"", A283:S283, ""))</f>
        <v>insert into MENS_110H_FINAL_2021 (PLACE,NAME,YEAR,TEAM,TIME,TIME_DETAIL,REACTION_TIME,WIND,SCORE) values (7,'Giano ROBERTS','JR',Clemson','13.65',null,'0.152','-0.6','2');</v>
      </c>
    </row>
    <row r="284" spans="1:21" x14ac:dyDescent="0.3">
      <c r="A284" t="s">
        <v>1335</v>
      </c>
      <c r="B284" t="s">
        <v>0</v>
      </c>
      <c r="C284" t="s">
        <v>1</v>
      </c>
      <c r="D284" t="s">
        <v>2</v>
      </c>
      <c r="E284" t="s">
        <v>3</v>
      </c>
      <c r="F284" t="s">
        <v>4</v>
      </c>
      <c r="G284" t="s">
        <v>5</v>
      </c>
      <c r="H284" t="s">
        <v>615</v>
      </c>
      <c r="I284" t="s">
        <v>633</v>
      </c>
      <c r="J284" t="s">
        <v>1025</v>
      </c>
      <c r="K284" t="s">
        <v>15</v>
      </c>
      <c r="L284" s="1" t="s">
        <v>5265</v>
      </c>
      <c r="M284" t="s">
        <v>315</v>
      </c>
      <c r="N284" t="s">
        <v>11</v>
      </c>
      <c r="O284" t="s">
        <v>1279</v>
      </c>
      <c r="P284" t="s">
        <v>1337</v>
      </c>
      <c r="Q284" t="s">
        <v>269</v>
      </c>
      <c r="U284" t="str" cm="1">
        <f t="array" ref="U284">_xlfn.TEXTJOIN(",", TRUE, IF(A284:S284&lt;&gt;"", A284:S284, ""))</f>
        <v>insert into MENS_110H_FINAL_2021 (PLACE,NAME,YEAR,TEAM,TIME,TIME_DETAIL,REACTION_TIME,WIND,SCORE) values (8,'Damion THOMAS','JR',LSU','13.76',null,'0.200','-0.6','1');</v>
      </c>
    </row>
    <row r="285" spans="1:21" x14ac:dyDescent="0.3">
      <c r="A285" t="s">
        <v>1335</v>
      </c>
      <c r="B285" t="s">
        <v>0</v>
      </c>
      <c r="C285" t="s">
        <v>1</v>
      </c>
      <c r="D285" t="s">
        <v>2</v>
      </c>
      <c r="E285" t="s">
        <v>3</v>
      </c>
      <c r="F285" t="s">
        <v>4</v>
      </c>
      <c r="G285" t="s">
        <v>5</v>
      </c>
      <c r="H285" t="s">
        <v>615</v>
      </c>
      <c r="I285" t="s">
        <v>635</v>
      </c>
      <c r="J285" t="s">
        <v>1037</v>
      </c>
      <c r="K285" t="s">
        <v>8</v>
      </c>
      <c r="L285" s="1" t="s">
        <v>5269</v>
      </c>
      <c r="M285" t="s">
        <v>1343</v>
      </c>
      <c r="N285" t="s">
        <v>11</v>
      </c>
      <c r="O285" t="s">
        <v>877</v>
      </c>
      <c r="P285" t="s">
        <v>1337</v>
      </c>
      <c r="Q285" t="s">
        <v>637</v>
      </c>
      <c r="U285" t="str" cm="1">
        <f t="array" ref="U285">_xlfn.TEXTJOIN(",", TRUE, IF(A285:S285&lt;&gt;"", A285:S285, ""))</f>
        <v>insert into MENS_110H_FINAL_2021 (PLACE,NAME,YEAR,TEAM,TIME,TIME_DETAIL,REACTION_TIME,WIND,SCORE) values (9,'Tai BROWN','SO',Kentucky','13.89',null,'0.161','-0.6',null);</v>
      </c>
    </row>
    <row r="286" spans="1:21" x14ac:dyDescent="0.3">
      <c r="U286" t="str" cm="1">
        <f t="array" ref="U286">_xlfn.TEXTJOIN(",", TRUE, IF(A286:S286&lt;&gt;"", A286:S286, ""))</f>
        <v/>
      </c>
    </row>
    <row r="287" spans="1:21" x14ac:dyDescent="0.3">
      <c r="A287" t="s">
        <v>1344</v>
      </c>
      <c r="B287" t="s">
        <v>0</v>
      </c>
      <c r="C287" t="s">
        <v>1</v>
      </c>
      <c r="D287" t="s">
        <v>2</v>
      </c>
      <c r="E287" t="s">
        <v>3</v>
      </c>
      <c r="F287" t="s">
        <v>4</v>
      </c>
      <c r="G287" t="s">
        <v>5</v>
      </c>
      <c r="H287" t="s">
        <v>615</v>
      </c>
      <c r="I287" t="s">
        <v>616</v>
      </c>
      <c r="J287" t="s">
        <v>1069</v>
      </c>
      <c r="K287" t="s">
        <v>15</v>
      </c>
      <c r="L287" s="1" t="s">
        <v>5265</v>
      </c>
      <c r="M287" t="s">
        <v>1345</v>
      </c>
      <c r="N287" t="s">
        <v>11</v>
      </c>
      <c r="O287" t="s">
        <v>1346</v>
      </c>
      <c r="P287" t="s">
        <v>1347</v>
      </c>
      <c r="Q287" t="s">
        <v>618</v>
      </c>
      <c r="U287" t="str" cm="1">
        <f t="array" ref="U287">_xlfn.TEXTJOIN(",", TRUE, IF(A287:S287&lt;&gt;"", A287:S287, ""))</f>
        <v>insert into MENS_100M_FINAL_2021 (PLACE,NAME,YEAR,TEAM,TIME,TIME_DETAIL,REACTION_TIME,WIND,SCORE) values (1,'Terrance LAIRD','JR',LSU','10.05',null,'0.149','0.4','10');</v>
      </c>
    </row>
    <row r="288" spans="1:21" x14ac:dyDescent="0.3">
      <c r="A288" t="s">
        <v>1344</v>
      </c>
      <c r="B288" t="s">
        <v>0</v>
      </c>
      <c r="C288" t="s">
        <v>1</v>
      </c>
      <c r="D288" t="s">
        <v>2</v>
      </c>
      <c r="E288" t="s">
        <v>3</v>
      </c>
      <c r="F288" t="s">
        <v>4</v>
      </c>
      <c r="G288" t="s">
        <v>5</v>
      </c>
      <c r="H288" t="s">
        <v>615</v>
      </c>
      <c r="I288" t="s">
        <v>619</v>
      </c>
      <c r="J288" t="s">
        <v>28</v>
      </c>
      <c r="K288" t="s">
        <v>34</v>
      </c>
      <c r="L288" s="1" t="s">
        <v>5274</v>
      </c>
      <c r="M288" t="s">
        <v>627</v>
      </c>
      <c r="N288" t="s">
        <v>11</v>
      </c>
      <c r="O288" t="s">
        <v>1348</v>
      </c>
      <c r="P288" t="s">
        <v>1347</v>
      </c>
      <c r="Q288" t="s">
        <v>622</v>
      </c>
      <c r="U288" t="str" cm="1">
        <f t="array" ref="U288">_xlfn.TEXTJOIN(",", TRUE, IF(A288:S288&lt;&gt;"", A288:S288, ""))</f>
        <v>insert into MENS_100M_FINAL_2021 (PLACE,NAME,YEAR,TEAM,TIME,TIME_DETAIL,REACTION_TIME,WIND,SCORE) values (2,'Shaun MASWANGANYI','FR',Houston','10.09',null,'0.134','0.4','8');</v>
      </c>
    </row>
    <row r="289" spans="1:21" x14ac:dyDescent="0.3">
      <c r="A289" t="s">
        <v>1344</v>
      </c>
      <c r="B289" t="s">
        <v>0</v>
      </c>
      <c r="C289" t="s">
        <v>1</v>
      </c>
      <c r="D289" t="s">
        <v>2</v>
      </c>
      <c r="E289" t="s">
        <v>3</v>
      </c>
      <c r="F289" t="s">
        <v>4</v>
      </c>
      <c r="G289" t="s">
        <v>5</v>
      </c>
      <c r="H289" t="s">
        <v>615</v>
      </c>
      <c r="I289" t="s">
        <v>623</v>
      </c>
      <c r="J289" t="s">
        <v>7</v>
      </c>
      <c r="K289" t="s">
        <v>34</v>
      </c>
      <c r="L289" s="1" t="s">
        <v>5235</v>
      </c>
      <c r="M289" t="s">
        <v>21</v>
      </c>
      <c r="N289" t="s">
        <v>11</v>
      </c>
      <c r="O289" t="s">
        <v>1349</v>
      </c>
      <c r="P289" t="s">
        <v>1347</v>
      </c>
      <c r="Q289" t="s">
        <v>625</v>
      </c>
      <c r="U289" t="str" cm="1">
        <f t="array" ref="U289">_xlfn.TEXTJOIN(",", TRUE, IF(A289:S289&lt;&gt;"", A289:S289, ""))</f>
        <v>insert into MENS_100M_FINAL_2021 (PLACE,NAME,YEAR,TEAM,TIME,TIME_DETAIL,REACTION_TIME,WIND,SCORE) values (3,'Micah WILLIAMS','FR',Oregon','10.11',null,'0.159','0.4','6');</v>
      </c>
    </row>
    <row r="290" spans="1:21" x14ac:dyDescent="0.3">
      <c r="A290" t="s">
        <v>1344</v>
      </c>
      <c r="B290" t="s">
        <v>0</v>
      </c>
      <c r="C290" t="s">
        <v>1</v>
      </c>
      <c r="D290" t="s">
        <v>2</v>
      </c>
      <c r="E290" t="s">
        <v>3</v>
      </c>
      <c r="F290" t="s">
        <v>4</v>
      </c>
      <c r="G290" t="s">
        <v>5</v>
      </c>
      <c r="H290" t="s">
        <v>615</v>
      </c>
      <c r="I290" t="s">
        <v>626</v>
      </c>
      <c r="J290" t="s">
        <v>14</v>
      </c>
      <c r="K290" t="s">
        <v>8</v>
      </c>
      <c r="L290" s="1" t="s">
        <v>5275</v>
      </c>
      <c r="M290" t="s">
        <v>1350</v>
      </c>
      <c r="N290" t="s">
        <v>11</v>
      </c>
      <c r="O290" t="s">
        <v>1351</v>
      </c>
      <c r="P290" t="s">
        <v>1347</v>
      </c>
      <c r="Q290" t="s">
        <v>628</v>
      </c>
      <c r="U290" t="str" cm="1">
        <f t="array" ref="U290">_xlfn.TEXTJOIN(",", TRUE, IF(A290:S290&lt;&gt;"", A290:S290, ""))</f>
        <v>insert into MENS_100M_FINAL_2021 (PLACE,NAME,YEAR,TEAM,TIME,TIME_DETAIL,REACTION_TIME,WIND,SCORE) values (4,'JoVaughn MARTIN','SO',Florida State','10.12',null,'0.155','0.4','5');</v>
      </c>
    </row>
    <row r="291" spans="1:21" x14ac:dyDescent="0.3">
      <c r="A291" t="s">
        <v>1344</v>
      </c>
      <c r="B291" t="s">
        <v>0</v>
      </c>
      <c r="C291" t="s">
        <v>1</v>
      </c>
      <c r="D291" t="s">
        <v>2</v>
      </c>
      <c r="E291" t="s">
        <v>3</v>
      </c>
      <c r="F291" t="s">
        <v>4</v>
      </c>
      <c r="G291" t="s">
        <v>5</v>
      </c>
      <c r="H291" t="s">
        <v>615</v>
      </c>
      <c r="I291" t="s">
        <v>629</v>
      </c>
      <c r="J291" t="s">
        <v>1062</v>
      </c>
      <c r="K291" t="s">
        <v>15</v>
      </c>
      <c r="L291" s="1" t="s">
        <v>5268</v>
      </c>
      <c r="M291" t="s">
        <v>47</v>
      </c>
      <c r="N291" t="s">
        <v>1352</v>
      </c>
      <c r="O291" t="s">
        <v>1353</v>
      </c>
      <c r="P291" t="s">
        <v>1347</v>
      </c>
      <c r="Q291" t="s">
        <v>630</v>
      </c>
      <c r="U291" t="str" cm="1">
        <f t="array" ref="U291">_xlfn.TEXTJOIN(",", TRUE, IF(A291:S291&lt;&gt;"", A291:S291, ""))</f>
        <v>insert into MENS_100M_FINAL_2021 (PLACE,NAME,YEAR,TEAM,TIME,TIME_DETAIL,REACTION_TIME,WIND,SCORE) values (5,'Davonte BURNETT','JR',USC','10.19','10.182','0.135','0.4','4');</v>
      </c>
    </row>
    <row r="292" spans="1:21" x14ac:dyDescent="0.3">
      <c r="A292" t="s">
        <v>1344</v>
      </c>
      <c r="B292" t="s">
        <v>0</v>
      </c>
      <c r="C292" t="s">
        <v>1</v>
      </c>
      <c r="D292" t="s">
        <v>2</v>
      </c>
      <c r="E292" t="s">
        <v>3</v>
      </c>
      <c r="F292" t="s">
        <v>4</v>
      </c>
      <c r="G292" t="s">
        <v>5</v>
      </c>
      <c r="H292" t="s">
        <v>615</v>
      </c>
      <c r="I292" t="s">
        <v>631</v>
      </c>
      <c r="J292" t="s">
        <v>41</v>
      </c>
      <c r="K292" t="s">
        <v>34</v>
      </c>
      <c r="L292" s="1" t="s">
        <v>5276</v>
      </c>
      <c r="M292" t="s">
        <v>47</v>
      </c>
      <c r="N292" t="s">
        <v>1354</v>
      </c>
      <c r="O292" t="s">
        <v>1123</v>
      </c>
      <c r="P292" t="s">
        <v>1347</v>
      </c>
      <c r="Q292" t="s">
        <v>377</v>
      </c>
      <c r="U292" t="str" cm="1">
        <f t="array" ref="U292">_xlfn.TEXTJOIN(",", TRUE, IF(A292:S292&lt;&gt;"", A292:S292, ""))</f>
        <v>insert into MENS_100M_FINAL_2021 (PLACE,NAME,YEAR,TEAM,TIME,TIME_DETAIL,REACTION_TIME,WIND,SCORE) values (6,'Matthew BOLING','FR',Georgia','10.19','10.186','0.166','0.4','3');</v>
      </c>
    </row>
    <row r="293" spans="1:21" x14ac:dyDescent="0.3">
      <c r="A293" t="s">
        <v>1344</v>
      </c>
      <c r="B293" t="s">
        <v>0</v>
      </c>
      <c r="C293" t="s">
        <v>1</v>
      </c>
      <c r="D293" t="s">
        <v>2</v>
      </c>
      <c r="E293" t="s">
        <v>3</v>
      </c>
      <c r="F293" t="s">
        <v>4</v>
      </c>
      <c r="G293" t="s">
        <v>5</v>
      </c>
      <c r="H293" t="s">
        <v>615</v>
      </c>
      <c r="I293" t="s">
        <v>632</v>
      </c>
      <c r="J293" t="s">
        <v>19</v>
      </c>
      <c r="K293" t="s">
        <v>34</v>
      </c>
      <c r="L293" s="1" t="s">
        <v>5277</v>
      </c>
      <c r="M293" t="s">
        <v>636</v>
      </c>
      <c r="N293" t="s">
        <v>11</v>
      </c>
      <c r="O293" t="s">
        <v>1240</v>
      </c>
      <c r="P293" t="s">
        <v>1347</v>
      </c>
      <c r="Q293" t="s">
        <v>152</v>
      </c>
      <c r="U293" t="str" cm="1">
        <f t="array" ref="U293">_xlfn.TEXTJOIN(",", TRUE, IF(A293:S293&lt;&gt;"", A293:S293, ""))</f>
        <v>insert into MENS_100M_FINAL_2021 (PLACE,NAME,YEAR,TEAM,TIME,TIME_DETAIL,REACTION_TIME,WIND,SCORE) values (7,'Joseph FAHNBULLEH','FR',Florida','10.26',null,'0.165','0.4','2');</v>
      </c>
    </row>
    <row r="294" spans="1:21" x14ac:dyDescent="0.3">
      <c r="A294" t="s">
        <v>1344</v>
      </c>
      <c r="B294" t="s">
        <v>0</v>
      </c>
      <c r="C294" t="s">
        <v>1</v>
      </c>
      <c r="D294" t="s">
        <v>2</v>
      </c>
      <c r="E294" t="s">
        <v>3</v>
      </c>
      <c r="F294" t="s">
        <v>4</v>
      </c>
      <c r="G294" t="s">
        <v>5</v>
      </c>
      <c r="H294" t="s">
        <v>615</v>
      </c>
      <c r="I294" t="s">
        <v>633</v>
      </c>
      <c r="J294" t="s">
        <v>77</v>
      </c>
      <c r="K294" t="s">
        <v>34</v>
      </c>
      <c r="L294" s="1" t="s">
        <v>5275</v>
      </c>
      <c r="M294" t="s">
        <v>1355</v>
      </c>
      <c r="N294" t="s">
        <v>11</v>
      </c>
      <c r="O294" t="s">
        <v>1353</v>
      </c>
      <c r="P294" t="s">
        <v>1347</v>
      </c>
      <c r="Q294" t="s">
        <v>269</v>
      </c>
      <c r="U294" t="str" cm="1">
        <f t="array" ref="U294">_xlfn.TEXTJOIN(",", TRUE, IF(A294:S294&lt;&gt;"", A294:S294, ""))</f>
        <v>insert into MENS_100M_FINAL_2021 (PLACE,NAME,YEAR,TEAM,TIME,TIME_DETAIL,REACTION_TIME,WIND,SCORE) values (8,'Taylor BANKS','FR',Florida State','10.35',null,'0.135','0.4','1');</v>
      </c>
    </row>
    <row r="295" spans="1:21" x14ac:dyDescent="0.3">
      <c r="A295" t="s">
        <v>1344</v>
      </c>
      <c r="B295" t="s">
        <v>0</v>
      </c>
      <c r="C295" t="s">
        <v>1</v>
      </c>
      <c r="D295" t="s">
        <v>2</v>
      </c>
      <c r="E295" t="s">
        <v>3</v>
      </c>
      <c r="F295" t="s">
        <v>4</v>
      </c>
      <c r="G295" t="s">
        <v>5</v>
      </c>
      <c r="H295" t="s">
        <v>615</v>
      </c>
      <c r="I295" t="s">
        <v>655</v>
      </c>
      <c r="J295" t="s">
        <v>1067</v>
      </c>
      <c r="K295" t="s">
        <v>24</v>
      </c>
      <c r="L295" s="1" t="s">
        <v>5278</v>
      </c>
      <c r="M295" t="s">
        <v>376</v>
      </c>
      <c r="N295" t="s">
        <v>11</v>
      </c>
      <c r="O295" t="s">
        <v>11</v>
      </c>
      <c r="P295" t="s">
        <v>1347</v>
      </c>
      <c r="Q295" t="s">
        <v>637</v>
      </c>
      <c r="U295" t="str" cm="1">
        <f t="array" ref="U295">_xlfn.TEXTJOIN(",", TRUE, IF(A295:S295&lt;&gt;"", A295:S295, ""))</f>
        <v>insert into MENS_100M_FINAL_2021 (PLACE,NAME,YEAR,TEAM,TIME,TIME_DETAIL,REACTION_TIME,WIND,SCORE) values (null,'Joseph AMOAH','SR',Coppin State','DNS',null,null,'0.4',null);</v>
      </c>
    </row>
    <row r="296" spans="1:21" x14ac:dyDescent="0.3">
      <c r="U296" t="str" cm="1">
        <f t="array" ref="U296">_xlfn.TEXTJOIN(",", TRUE, IF(A296:S296&lt;&gt;"", A296:S296, ""))</f>
        <v/>
      </c>
    </row>
    <row r="297" spans="1:21" x14ac:dyDescent="0.3">
      <c r="A297" t="s">
        <v>1356</v>
      </c>
      <c r="B297" t="s">
        <v>0</v>
      </c>
      <c r="C297" t="s">
        <v>1</v>
      </c>
      <c r="D297" t="s">
        <v>2</v>
      </c>
      <c r="E297" t="s">
        <v>3</v>
      </c>
      <c r="F297" t="s">
        <v>4</v>
      </c>
      <c r="G297" t="s">
        <v>5</v>
      </c>
      <c r="H297" t="s">
        <v>616</v>
      </c>
      <c r="I297" t="s">
        <v>155</v>
      </c>
      <c r="J297" t="s">
        <v>8</v>
      </c>
      <c r="K297" s="1" t="s">
        <v>5270</v>
      </c>
      <c r="L297" t="s">
        <v>1357</v>
      </c>
      <c r="M297" t="s">
        <v>11</v>
      </c>
      <c r="N297" t="s">
        <v>1271</v>
      </c>
      <c r="O297" t="s">
        <v>618</v>
      </c>
      <c r="U297" t="str" cm="1">
        <f t="array" ref="U297">_xlfn.TEXTJOIN(",", TRUE, IF(A297:S297&lt;&gt;"", A297:S297, ""))</f>
        <v>insert into MENS_400M_FINAL_2021 (PLACE,NAME,YEAR,TEAM,TIME,TIME_DETAIL,REACTION_TIME,SCORE) values (1,'Randolph ROSS','SO',N. Carolina A&amp;T','43.85',null,'0.167','10');</v>
      </c>
    </row>
    <row r="298" spans="1:21" x14ac:dyDescent="0.3">
      <c r="A298" t="s">
        <v>1356</v>
      </c>
      <c r="B298" t="s">
        <v>0</v>
      </c>
      <c r="C298" t="s">
        <v>1</v>
      </c>
      <c r="D298" t="s">
        <v>2</v>
      </c>
      <c r="E298" t="s">
        <v>3</v>
      </c>
      <c r="F298" t="s">
        <v>4</v>
      </c>
      <c r="G298" t="s">
        <v>5</v>
      </c>
      <c r="H298" t="s">
        <v>619</v>
      </c>
      <c r="I298" t="s">
        <v>1104</v>
      </c>
      <c r="J298" t="s">
        <v>24</v>
      </c>
      <c r="K298" s="1" t="s">
        <v>5279</v>
      </c>
      <c r="L298" t="s">
        <v>1358</v>
      </c>
      <c r="M298" t="s">
        <v>11</v>
      </c>
      <c r="N298" t="s">
        <v>1107</v>
      </c>
      <c r="O298" t="s">
        <v>622</v>
      </c>
      <c r="U298" t="str" cm="1">
        <f t="array" ref="U298">_xlfn.TEXTJOIN(",", TRUE, IF(A298:S298&lt;&gt;"", A298:S298, ""))</f>
        <v>insert into MENS_400M_FINAL_2021 (PLACE,NAME,YEAR,TEAM,TIME,TIME_DETAIL,REACTION_TIME,SCORE) values (2,'Bryce DEADMON','SR',Texas A&amp;M','44.44',null,'0.183','8');</v>
      </c>
    </row>
    <row r="299" spans="1:21" x14ac:dyDescent="0.3">
      <c r="A299" t="s">
        <v>1356</v>
      </c>
      <c r="B299" t="s">
        <v>0</v>
      </c>
      <c r="C299" t="s">
        <v>1</v>
      </c>
      <c r="D299" t="s">
        <v>2</v>
      </c>
      <c r="E299" t="s">
        <v>3</v>
      </c>
      <c r="F299" t="s">
        <v>4</v>
      </c>
      <c r="G299" t="s">
        <v>5</v>
      </c>
      <c r="H299" t="s">
        <v>623</v>
      </c>
      <c r="I299" t="s">
        <v>1101</v>
      </c>
      <c r="J299" t="s">
        <v>8</v>
      </c>
      <c r="K299" s="1" t="s">
        <v>5265</v>
      </c>
      <c r="L299" t="s">
        <v>650</v>
      </c>
      <c r="M299" t="s">
        <v>11</v>
      </c>
      <c r="N299" t="s">
        <v>1233</v>
      </c>
      <c r="O299" t="s">
        <v>625</v>
      </c>
      <c r="U299" t="str" cm="1">
        <f t="array" ref="U299">_xlfn.TEXTJOIN(",", TRUE, IF(A299:S299&lt;&gt;"", A299:S299, ""))</f>
        <v>insert into MENS_400M_FINAL_2021 (PLACE,NAME,YEAR,TEAM,TIME,TIME_DETAIL,REACTION_TIME,SCORE) values (3,'Noah WILLIAMS','SO',LSU','44.93',null,'0.206','6');</v>
      </c>
    </row>
    <row r="300" spans="1:21" x14ac:dyDescent="0.3">
      <c r="A300" t="s">
        <v>1356</v>
      </c>
      <c r="B300" t="s">
        <v>0</v>
      </c>
      <c r="C300" t="s">
        <v>1</v>
      </c>
      <c r="D300" t="s">
        <v>2</v>
      </c>
      <c r="E300" t="s">
        <v>3</v>
      </c>
      <c r="F300" t="s">
        <v>4</v>
      </c>
      <c r="G300" t="s">
        <v>5</v>
      </c>
      <c r="H300" t="s">
        <v>626</v>
      </c>
      <c r="I300" t="s">
        <v>1098</v>
      </c>
      <c r="J300" t="s">
        <v>24</v>
      </c>
      <c r="K300" s="1" t="s">
        <v>5270</v>
      </c>
      <c r="L300" t="s">
        <v>1359</v>
      </c>
      <c r="M300" t="s">
        <v>11</v>
      </c>
      <c r="N300" t="s">
        <v>1360</v>
      </c>
      <c r="O300" t="s">
        <v>628</v>
      </c>
      <c r="U300" t="str" cm="1">
        <f t="array" ref="U300">_xlfn.TEXTJOIN(",", TRUE, IF(A300:S300&lt;&gt;"", A300:S300, ""))</f>
        <v>insert into MENS_400M_FINAL_2021 (PLACE,NAME,YEAR,TEAM,TIME,TIME_DETAIL,REACTION_TIME,SCORE) values (4,'Trevor STEWART','SR',N. Carolina A&amp;T','44.96',null,'0.218','5');</v>
      </c>
    </row>
    <row r="301" spans="1:21" x14ac:dyDescent="0.3">
      <c r="A301" t="s">
        <v>1356</v>
      </c>
      <c r="B301" t="s">
        <v>0</v>
      </c>
      <c r="C301" t="s">
        <v>1</v>
      </c>
      <c r="D301" t="s">
        <v>2</v>
      </c>
      <c r="E301" t="s">
        <v>3</v>
      </c>
      <c r="F301" t="s">
        <v>4</v>
      </c>
      <c r="G301" t="s">
        <v>5</v>
      </c>
      <c r="H301" t="s">
        <v>629</v>
      </c>
      <c r="I301" t="s">
        <v>173</v>
      </c>
      <c r="J301" t="s">
        <v>15</v>
      </c>
      <c r="K301" s="1" t="s">
        <v>5269</v>
      </c>
      <c r="L301" t="s">
        <v>1361</v>
      </c>
      <c r="M301" t="s">
        <v>11</v>
      </c>
      <c r="N301" t="s">
        <v>1107</v>
      </c>
      <c r="O301" t="s">
        <v>630</v>
      </c>
      <c r="U301" t="str" cm="1">
        <f t="array" ref="U301">_xlfn.TEXTJOIN(",", TRUE, IF(A301:S301&lt;&gt;"", A301:S301, ""))</f>
        <v>insert into MENS_400M_FINAL_2021 (PLACE,NAME,YEAR,TEAM,TIME,TIME_DETAIL,REACTION_TIME,SCORE) values (5,'Dwight ST HILLAIRE','JR',Kentucky','45.20',null,'0.183','4');</v>
      </c>
    </row>
    <row r="302" spans="1:21" x14ac:dyDescent="0.3">
      <c r="A302" t="s">
        <v>1356</v>
      </c>
      <c r="B302" t="s">
        <v>0</v>
      </c>
      <c r="C302" t="s">
        <v>1</v>
      </c>
      <c r="D302" t="s">
        <v>2</v>
      </c>
      <c r="E302" t="s">
        <v>3</v>
      </c>
      <c r="F302" t="s">
        <v>4</v>
      </c>
      <c r="G302" t="s">
        <v>5</v>
      </c>
      <c r="H302" t="s">
        <v>631</v>
      </c>
      <c r="I302" t="s">
        <v>165</v>
      </c>
      <c r="J302" t="s">
        <v>34</v>
      </c>
      <c r="K302" s="1" t="s">
        <v>5277</v>
      </c>
      <c r="L302" t="s">
        <v>1099</v>
      </c>
      <c r="M302" t="s">
        <v>11</v>
      </c>
      <c r="N302" t="s">
        <v>1362</v>
      </c>
      <c r="O302" t="s">
        <v>377</v>
      </c>
      <c r="U302" t="str" cm="1">
        <f t="array" ref="U302">_xlfn.TEXTJOIN(",", TRUE, IF(A302:S302&lt;&gt;"", A302:S302, ""))</f>
        <v>insert into MENS_400M_FINAL_2021 (PLACE,NAME,YEAR,TEAM,TIME,TIME_DETAIL,REACTION_TIME,SCORE) values (6,'Ryan WILLIE','FR',Florida','45.36',null,'0.237','3');</v>
      </c>
    </row>
    <row r="303" spans="1:21" x14ac:dyDescent="0.3">
      <c r="A303" t="s">
        <v>1356</v>
      </c>
      <c r="B303" t="s">
        <v>0</v>
      </c>
      <c r="C303" t="s">
        <v>1</v>
      </c>
      <c r="D303" t="s">
        <v>2</v>
      </c>
      <c r="E303" t="s">
        <v>3</v>
      </c>
      <c r="F303" t="s">
        <v>4</v>
      </c>
      <c r="G303" t="s">
        <v>5</v>
      </c>
      <c r="H303" t="s">
        <v>632</v>
      </c>
      <c r="I303" t="s">
        <v>169</v>
      </c>
      <c r="J303" t="s">
        <v>24</v>
      </c>
      <c r="K303" s="1" t="s">
        <v>5287</v>
      </c>
      <c r="L303" t="s">
        <v>1102</v>
      </c>
      <c r="M303" t="s">
        <v>11</v>
      </c>
      <c r="N303" t="s">
        <v>1103</v>
      </c>
      <c r="O303" t="s">
        <v>152</v>
      </c>
      <c r="U303" t="str" cm="1">
        <f t="array" ref="U303">_xlfn.TEXTJOIN(",", TRUE, IF(A303:S303&lt;&gt;"", A303:S303, ""))</f>
        <v>insert into MENS_400M_FINAL_2021 (PLACE,NAME,YEAR,TEAM,TIME,TIME_DETAIL,REACTION_TIME,SCORE) values (7,'Tyler JOHNSON','SR',Ohio State','45.40',null,'0.160','2');</v>
      </c>
    </row>
    <row r="304" spans="1:21" x14ac:dyDescent="0.3">
      <c r="A304" t="s">
        <v>1356</v>
      </c>
      <c r="B304" t="s">
        <v>0</v>
      </c>
      <c r="C304" t="s">
        <v>1</v>
      </c>
      <c r="D304" t="s">
        <v>2</v>
      </c>
      <c r="E304" t="s">
        <v>3</v>
      </c>
      <c r="F304" t="s">
        <v>4</v>
      </c>
      <c r="G304" t="s">
        <v>5</v>
      </c>
      <c r="H304" t="s">
        <v>633</v>
      </c>
      <c r="I304" t="s">
        <v>1110</v>
      </c>
      <c r="J304" t="s">
        <v>15</v>
      </c>
      <c r="K304" s="1" t="s">
        <v>5242</v>
      </c>
      <c r="L304" t="s">
        <v>1363</v>
      </c>
      <c r="M304" t="s">
        <v>11</v>
      </c>
      <c r="N304" t="s">
        <v>1214</v>
      </c>
      <c r="O304" t="s">
        <v>269</v>
      </c>
      <c r="U304" t="str" cm="1">
        <f t="array" ref="U304">_xlfn.TEXTJOIN(",", TRUE, IF(A304:S304&lt;&gt;"", A304:S304, ""))</f>
        <v>insert into MENS_400M_FINAL_2021 (PLACE,NAME,YEAR,TEAM,TIME,TIME_DETAIL,REACTION_TIME,SCORE) values (8,'Michael BLUTH','JR',BYU','45.91',null,'0.241','1');</v>
      </c>
    </row>
    <row r="305" spans="1:21" x14ac:dyDescent="0.3">
      <c r="A305" t="s">
        <v>1356</v>
      </c>
      <c r="B305" t="s">
        <v>0</v>
      </c>
      <c r="C305" t="s">
        <v>1</v>
      </c>
      <c r="D305" t="s">
        <v>2</v>
      </c>
      <c r="E305" t="s">
        <v>3</v>
      </c>
      <c r="F305" t="s">
        <v>4</v>
      </c>
      <c r="G305" t="s">
        <v>5</v>
      </c>
      <c r="H305" t="s">
        <v>655</v>
      </c>
      <c r="I305" t="s">
        <v>1108</v>
      </c>
      <c r="J305" t="s">
        <v>24</v>
      </c>
      <c r="K305" s="1" t="s">
        <v>5288</v>
      </c>
      <c r="L305" t="s">
        <v>268</v>
      </c>
      <c r="M305" t="s">
        <v>11</v>
      </c>
      <c r="N305" t="s">
        <v>1211</v>
      </c>
      <c r="O305" t="s">
        <v>637</v>
      </c>
      <c r="U305" t="str" cm="1">
        <f t="array" ref="U305">_xlfn.TEXTJOIN(",", TRUE, IF(A305:S305&lt;&gt;"", A305:S305, ""))</f>
        <v>insert into MENS_400M_FINAL_2021 (PLACE,NAME,YEAR,TEAM,TIME,TIME_DETAIL,REACTION_TIME,SCORE) values (null,'Sean BAILEY','SR',UTEP','DNF',null,'0.205',null);</v>
      </c>
    </row>
    <row r="306" spans="1:21" x14ac:dyDescent="0.3">
      <c r="U306" t="str" cm="1">
        <f t="array" ref="U306">_xlfn.TEXTJOIN(",", TRUE, IF(A306:S306&lt;&gt;"", A306:S306, ""))</f>
        <v/>
      </c>
    </row>
    <row r="307" spans="1:21" x14ac:dyDescent="0.3">
      <c r="A307" t="s">
        <v>1364</v>
      </c>
      <c r="B307" t="s">
        <v>0</v>
      </c>
      <c r="C307" t="s">
        <v>1</v>
      </c>
      <c r="D307" t="s">
        <v>2</v>
      </c>
      <c r="E307" t="s">
        <v>3</v>
      </c>
      <c r="F307" t="s">
        <v>4</v>
      </c>
      <c r="G307" t="s">
        <v>616</v>
      </c>
      <c r="H307" t="s">
        <v>1149</v>
      </c>
      <c r="I307" t="s">
        <v>24</v>
      </c>
      <c r="J307" s="1" t="s">
        <v>5268</v>
      </c>
      <c r="K307" t="s">
        <v>1365</v>
      </c>
      <c r="L307" t="s">
        <v>11</v>
      </c>
      <c r="M307" t="s">
        <v>618</v>
      </c>
      <c r="U307" t="str" cm="1">
        <f t="array" ref="U307">_xlfn.TEXTJOIN(",", TRUE, IF(A307:S307&lt;&gt;"", A307:S307, ""))</f>
        <v>insert into MENS_800M_FINAL_2021 (PLACE,NAME,YEAR,TEAM,TIME,TIME_DETAIL,SCORE) values (1,'Isaiah JEWETT','SR',USC','1:44.68',null,'10');</v>
      </c>
    </row>
    <row r="308" spans="1:21" x14ac:dyDescent="0.3">
      <c r="A308" t="s">
        <v>1364</v>
      </c>
      <c r="B308" t="s">
        <v>0</v>
      </c>
      <c r="C308" t="s">
        <v>1</v>
      </c>
      <c r="D308" t="s">
        <v>2</v>
      </c>
      <c r="E308" t="s">
        <v>3</v>
      </c>
      <c r="F308" t="s">
        <v>4</v>
      </c>
      <c r="G308" t="s">
        <v>619</v>
      </c>
      <c r="H308" t="s">
        <v>212</v>
      </c>
      <c r="I308" t="s">
        <v>34</v>
      </c>
      <c r="J308" s="1" t="s">
        <v>5279</v>
      </c>
      <c r="K308" t="s">
        <v>1366</v>
      </c>
      <c r="L308" t="s">
        <v>11</v>
      </c>
      <c r="M308" t="s">
        <v>622</v>
      </c>
      <c r="U308" t="str" cm="1">
        <f t="array" ref="U308">_xlfn.TEXTJOIN(",", TRUE, IF(A308:S308&lt;&gt;"", A308:S308, ""))</f>
        <v>insert into MENS_800M_FINAL_2021 (PLACE,NAME,YEAR,TEAM,TIME,TIME_DETAIL,SCORE) values (2,'Brandon MILLER','FR',Texas A&amp;M','1:44.97',null,'8');</v>
      </c>
    </row>
    <row r="309" spans="1:21" x14ac:dyDescent="0.3">
      <c r="A309" t="s">
        <v>1364</v>
      </c>
      <c r="B309" t="s">
        <v>0</v>
      </c>
      <c r="C309" t="s">
        <v>1</v>
      </c>
      <c r="D309" t="s">
        <v>2</v>
      </c>
      <c r="E309" t="s">
        <v>3</v>
      </c>
      <c r="F309" t="s">
        <v>4</v>
      </c>
      <c r="G309" t="s">
        <v>623</v>
      </c>
      <c r="H309" t="s">
        <v>1154</v>
      </c>
      <c r="I309" t="s">
        <v>24</v>
      </c>
      <c r="J309" s="1" t="s">
        <v>5235</v>
      </c>
      <c r="K309" t="s">
        <v>1367</v>
      </c>
      <c r="L309" t="s">
        <v>11</v>
      </c>
      <c r="M309" t="s">
        <v>625</v>
      </c>
      <c r="U309" t="str" cm="1">
        <f t="array" ref="U309">_xlfn.TEXTJOIN(",", TRUE, IF(A309:S309&lt;&gt;"", A309:S309, ""))</f>
        <v>insert into MENS_800M_FINAL_2021 (PLACE,NAME,YEAR,TEAM,TIME,TIME_DETAIL,SCORE) values (3,'Charlie HUNTER','SR',Oregon','1:45.75',null,'6');</v>
      </c>
    </row>
    <row r="310" spans="1:21" x14ac:dyDescent="0.3">
      <c r="A310" t="s">
        <v>1364</v>
      </c>
      <c r="B310" t="s">
        <v>0</v>
      </c>
      <c r="C310" t="s">
        <v>1</v>
      </c>
      <c r="D310" t="s">
        <v>2</v>
      </c>
      <c r="E310" t="s">
        <v>3</v>
      </c>
      <c r="F310" t="s">
        <v>4</v>
      </c>
      <c r="G310" t="s">
        <v>626</v>
      </c>
      <c r="H310" t="s">
        <v>1143</v>
      </c>
      <c r="I310" t="s">
        <v>8</v>
      </c>
      <c r="J310" s="1" t="s">
        <v>5296</v>
      </c>
      <c r="K310" t="s">
        <v>1368</v>
      </c>
      <c r="L310" t="s">
        <v>11</v>
      </c>
      <c r="M310" t="s">
        <v>628</v>
      </c>
      <c r="U310" t="str" cm="1">
        <f t="array" ref="U310">_xlfn.TEXTJOIN(",", TRUE, IF(A310:S310&lt;&gt;"", A310:S310, ""))</f>
        <v>insert into MENS_800M_FINAL_2021 (PLACE,NAME,YEAR,TEAM,TIME,TIME_DETAIL,SCORE) values (4,'Finley MCLEAR','SO',Miami (Ohio)','1:45.80',null,'5');</v>
      </c>
    </row>
    <row r="311" spans="1:21" x14ac:dyDescent="0.3">
      <c r="A311" t="s">
        <v>1364</v>
      </c>
      <c r="B311" t="s">
        <v>0</v>
      </c>
      <c r="C311" t="s">
        <v>1</v>
      </c>
      <c r="D311" t="s">
        <v>2</v>
      </c>
      <c r="E311" t="s">
        <v>3</v>
      </c>
      <c r="F311" t="s">
        <v>4</v>
      </c>
      <c r="G311" t="s">
        <v>629</v>
      </c>
      <c r="H311" t="s">
        <v>1147</v>
      </c>
      <c r="I311" t="s">
        <v>24</v>
      </c>
      <c r="J311" s="1" t="s">
        <v>5258</v>
      </c>
      <c r="K311" t="s">
        <v>1369</v>
      </c>
      <c r="L311" t="s">
        <v>11</v>
      </c>
      <c r="M311" t="s">
        <v>630</v>
      </c>
      <c r="U311" t="str" cm="1">
        <f t="array" ref="U311">_xlfn.TEXTJOIN(",", TRUE, IF(A311:S311&lt;&gt;"", A311:S311, ""))</f>
        <v>insert into MENS_800M_FINAL_2021 (PLACE,NAME,YEAR,TEAM,TIME,TIME_DETAIL,SCORE) values (5,'Festus LAGAT','SR',Iowa State','1:46.33',null,'4');</v>
      </c>
    </row>
    <row r="312" spans="1:21" x14ac:dyDescent="0.3">
      <c r="A312" t="s">
        <v>1364</v>
      </c>
      <c r="B312" t="s">
        <v>0</v>
      </c>
      <c r="C312" t="s">
        <v>1</v>
      </c>
      <c r="D312" t="s">
        <v>2</v>
      </c>
      <c r="E312" t="s">
        <v>3</v>
      </c>
      <c r="F312" t="s">
        <v>4</v>
      </c>
      <c r="G312" t="s">
        <v>631</v>
      </c>
      <c r="H312" t="s">
        <v>1145</v>
      </c>
      <c r="I312" t="s">
        <v>24</v>
      </c>
      <c r="J312" s="1" t="s">
        <v>5297</v>
      </c>
      <c r="K312" t="s">
        <v>1370</v>
      </c>
      <c r="L312" t="s">
        <v>11</v>
      </c>
      <c r="M312" t="s">
        <v>377</v>
      </c>
      <c r="U312" t="str" cm="1">
        <f t="array" ref="U312">_xlfn.TEXTJOIN(",", TRUE, IF(A312:S312&lt;&gt;"", A312:S312, ""))</f>
        <v>insert into MENS_800M_FINAL_2021 (PLACE,NAME,YEAR,TEAM,TIME,TIME_DETAIL,SCORE) values (6,'Shane STREICH','SR',Lipscomb','1:46.70',null,'3');</v>
      </c>
    </row>
    <row r="313" spans="1:21" x14ac:dyDescent="0.3">
      <c r="A313" t="s">
        <v>1364</v>
      </c>
      <c r="B313" t="s">
        <v>0</v>
      </c>
      <c r="C313" t="s">
        <v>1</v>
      </c>
      <c r="D313" t="s">
        <v>2</v>
      </c>
      <c r="E313" t="s">
        <v>3</v>
      </c>
      <c r="F313" t="s">
        <v>4</v>
      </c>
      <c r="G313" t="s">
        <v>632</v>
      </c>
      <c r="H313" t="s">
        <v>230</v>
      </c>
      <c r="I313" t="s">
        <v>34</v>
      </c>
      <c r="J313" s="1" t="s">
        <v>5290</v>
      </c>
      <c r="K313" t="s">
        <v>1371</v>
      </c>
      <c r="L313" t="s">
        <v>1372</v>
      </c>
      <c r="M313" t="s">
        <v>152</v>
      </c>
      <c r="U313" t="str" cm="1">
        <f t="array" ref="U313">_xlfn.TEXTJOIN(",", TRUE, IF(A313:S313&lt;&gt;"", A313:S313, ""))</f>
        <v>insert into MENS_800M_FINAL_2021 (PLACE,NAME,YEAR,TEAM,TIME,TIME_DETAIL,SCORE) values (7,'Yusuf BIZIMANA','FR',Texas','1:46.76','1:46.751','2');</v>
      </c>
    </row>
    <row r="314" spans="1:21" x14ac:dyDescent="0.3">
      <c r="A314" t="s">
        <v>1364</v>
      </c>
      <c r="B314" t="s">
        <v>0</v>
      </c>
      <c r="C314" t="s">
        <v>1</v>
      </c>
      <c r="D314" t="s">
        <v>2</v>
      </c>
      <c r="E314" t="s">
        <v>3</v>
      </c>
      <c r="F314" t="s">
        <v>4</v>
      </c>
      <c r="G314" t="s">
        <v>633</v>
      </c>
      <c r="H314" t="s">
        <v>1156</v>
      </c>
      <c r="I314" t="s">
        <v>24</v>
      </c>
      <c r="J314" s="1" t="s">
        <v>5298</v>
      </c>
      <c r="K314" t="s">
        <v>1371</v>
      </c>
      <c r="L314" t="s">
        <v>1373</v>
      </c>
      <c r="M314" t="s">
        <v>269</v>
      </c>
      <c r="U314" t="str" cm="1">
        <f t="array" ref="U314">_xlfn.TEXTJOIN(",", TRUE, IF(A314:S314&lt;&gt;"", A314:S314, ""))</f>
        <v>insert into MENS_800M_FINAL_2021 (PLACE,NAME,YEAR,TEAM,TIME,TIME_DETAIL,SCORE) values (8,'Eric BROWN','SR',Auburn','1:46.76','1:46.753','1');</v>
      </c>
    </row>
    <row r="315" spans="1:21" x14ac:dyDescent="0.3">
      <c r="A315" t="s">
        <v>1364</v>
      </c>
      <c r="B315" t="s">
        <v>0</v>
      </c>
      <c r="C315" t="s">
        <v>1</v>
      </c>
      <c r="D315" t="s">
        <v>2</v>
      </c>
      <c r="E315" t="s">
        <v>3</v>
      </c>
      <c r="F315" t="s">
        <v>4</v>
      </c>
      <c r="G315" t="s">
        <v>635</v>
      </c>
      <c r="H315" t="s">
        <v>1151</v>
      </c>
      <c r="I315" t="s">
        <v>34</v>
      </c>
      <c r="J315" s="1" t="s">
        <v>5290</v>
      </c>
      <c r="K315" t="s">
        <v>1374</v>
      </c>
      <c r="L315" t="s">
        <v>11</v>
      </c>
      <c r="M315" t="s">
        <v>637</v>
      </c>
      <c r="U315" t="str" cm="1">
        <f t="array" ref="U315">_xlfn.TEXTJOIN(",", TRUE, IF(A315:S315&lt;&gt;"", A315:S315, ""))</f>
        <v>insert into MENS_800M_FINAL_2021 (PLACE,NAME,YEAR,TEAM,TIME,TIME_DETAIL,SCORE) values (9,'Crayton CARROZZA','FR',Texas','1:46.94',null,null);</v>
      </c>
    </row>
    <row r="316" spans="1:21" x14ac:dyDescent="0.3">
      <c r="U316" t="str" cm="1">
        <f t="array" ref="U316">_xlfn.TEXTJOIN(",", TRUE, IF(A316:S316&lt;&gt;"", A316:S316, ""))</f>
        <v/>
      </c>
    </row>
    <row r="317" spans="1:21" x14ac:dyDescent="0.3">
      <c r="A317" t="s">
        <v>1375</v>
      </c>
      <c r="B317" t="s">
        <v>0</v>
      </c>
      <c r="C317" t="s">
        <v>1</v>
      </c>
      <c r="D317" t="s">
        <v>2</v>
      </c>
      <c r="E317" t="s">
        <v>3</v>
      </c>
      <c r="F317" t="s">
        <v>4</v>
      </c>
      <c r="G317" t="s">
        <v>5</v>
      </c>
      <c r="H317" t="s">
        <v>616</v>
      </c>
      <c r="I317" t="s">
        <v>331</v>
      </c>
      <c r="J317" t="s">
        <v>34</v>
      </c>
      <c r="K317" s="1" t="s">
        <v>5265</v>
      </c>
      <c r="L317" t="s">
        <v>1376</v>
      </c>
      <c r="M317" t="s">
        <v>11</v>
      </c>
      <c r="N317" t="s">
        <v>1339</v>
      </c>
      <c r="O317" t="s">
        <v>618</v>
      </c>
      <c r="U317" t="str" cm="1">
        <f t="array" ref="U317">_xlfn.TEXTJOIN(",", TRUE, IF(A317:S317&lt;&gt;"", A317:S317, ""))</f>
        <v>insert into MENS_400H_FINAL_2021 (PLACE,NAME,YEAR,TEAM,TIME,TIME_DETAIL,REACTION_TIME,SCORE) values (1,'Sean BURRELL','FR',LSU','47.85',null,'0.194','10');</v>
      </c>
    </row>
    <row r="318" spans="1:21" x14ac:dyDescent="0.3">
      <c r="A318" t="s">
        <v>1375</v>
      </c>
      <c r="B318" t="s">
        <v>0</v>
      </c>
      <c r="C318" t="s">
        <v>1</v>
      </c>
      <c r="D318" t="s">
        <v>2</v>
      </c>
      <c r="E318" t="s">
        <v>3</v>
      </c>
      <c r="F318" t="s">
        <v>4</v>
      </c>
      <c r="G318" t="s">
        <v>5</v>
      </c>
      <c r="H318" t="s">
        <v>619</v>
      </c>
      <c r="I318" t="s">
        <v>339</v>
      </c>
      <c r="J318" t="s">
        <v>15</v>
      </c>
      <c r="K318" s="1" t="s">
        <v>5303</v>
      </c>
      <c r="L318" t="s">
        <v>1377</v>
      </c>
      <c r="M318" t="s">
        <v>11</v>
      </c>
      <c r="N318" t="s">
        <v>861</v>
      </c>
      <c r="O318" t="s">
        <v>622</v>
      </c>
      <c r="U318" t="str" cm="1">
        <f t="array" ref="U318">_xlfn.TEXTJOIN(",", TRUE, IF(A318:S318&lt;&gt;"", A318:S318, ""))</f>
        <v>insert into MENS_400H_FINAL_2021 (PLACE,NAME,YEAR,TEAM,TIME,TIME_DETAIL,REACTION_TIME,SCORE) values (2,'Isaiah LEVINGSTON','JR',Oklahoma','48.49',null,'0.233','8');</v>
      </c>
    </row>
    <row r="319" spans="1:21" x14ac:dyDescent="0.3">
      <c r="A319" t="s">
        <v>1375</v>
      </c>
      <c r="B319" t="s">
        <v>0</v>
      </c>
      <c r="C319" t="s">
        <v>1</v>
      </c>
      <c r="D319" t="s">
        <v>2</v>
      </c>
      <c r="E319" t="s">
        <v>3</v>
      </c>
      <c r="F319" t="s">
        <v>4</v>
      </c>
      <c r="G319" t="s">
        <v>5</v>
      </c>
      <c r="H319" t="s">
        <v>623</v>
      </c>
      <c r="I319" t="s">
        <v>1184</v>
      </c>
      <c r="J319" t="s">
        <v>24</v>
      </c>
      <c r="K319" s="1" t="s">
        <v>5268</v>
      </c>
      <c r="L319" t="s">
        <v>1378</v>
      </c>
      <c r="M319" t="s">
        <v>11</v>
      </c>
      <c r="N319" t="s">
        <v>1379</v>
      </c>
      <c r="O319" t="s">
        <v>625</v>
      </c>
      <c r="U319" t="str" cm="1">
        <f t="array" ref="U319">_xlfn.TEXTJOIN(",", TRUE, IF(A319:S319&lt;&gt;"", A319:S319, ""))</f>
        <v>insert into MENS_400H_FINAL_2021 (PLACE,NAME,YEAR,TEAM,TIME,TIME_DETAIL,REACTION_TIME,SCORE) values (3,'Cameron SAMUEL','SR',USC','48.68',null,'0.201','6');</v>
      </c>
    </row>
    <row r="320" spans="1:21" x14ac:dyDescent="0.3">
      <c r="A320" t="s">
        <v>1375</v>
      </c>
      <c r="B320" t="s">
        <v>0</v>
      </c>
      <c r="C320" t="s">
        <v>1</v>
      </c>
      <c r="D320" t="s">
        <v>2</v>
      </c>
      <c r="E320" t="s">
        <v>3</v>
      </c>
      <c r="F320" t="s">
        <v>4</v>
      </c>
      <c r="G320" t="s">
        <v>5</v>
      </c>
      <c r="H320" t="s">
        <v>626</v>
      </c>
      <c r="I320" t="s">
        <v>362</v>
      </c>
      <c r="J320" t="s">
        <v>15</v>
      </c>
      <c r="K320" s="1" t="s">
        <v>5279</v>
      </c>
      <c r="L320" t="s">
        <v>674</v>
      </c>
      <c r="M320" t="s">
        <v>11</v>
      </c>
      <c r="N320" t="s">
        <v>1130</v>
      </c>
      <c r="O320" t="s">
        <v>628</v>
      </c>
      <c r="U320" t="str" cm="1">
        <f t="array" ref="U320">_xlfn.TEXTJOIN(",", TRUE, IF(A320:S320&lt;&gt;"", A320:S320, ""))</f>
        <v>insert into MENS_400H_FINAL_2021 (PLACE,NAME,YEAR,TEAM,TIME,TIME_DETAIL,REACTION_TIME,SCORE) values (4,'Moitalel MPOKE','JR',Texas A&amp;M','48.70',null,'0.267','5');</v>
      </c>
    </row>
    <row r="321" spans="1:21" x14ac:dyDescent="0.3">
      <c r="A321" t="s">
        <v>1375</v>
      </c>
      <c r="B321" t="s">
        <v>0</v>
      </c>
      <c r="C321" t="s">
        <v>1</v>
      </c>
      <c r="D321" t="s">
        <v>2</v>
      </c>
      <c r="E321" t="s">
        <v>3</v>
      </c>
      <c r="F321" t="s">
        <v>4</v>
      </c>
      <c r="G321" t="s">
        <v>5</v>
      </c>
      <c r="H321" t="s">
        <v>629</v>
      </c>
      <c r="I321" t="s">
        <v>326</v>
      </c>
      <c r="J321" t="s">
        <v>24</v>
      </c>
      <c r="K321" s="1" t="s">
        <v>5298</v>
      </c>
      <c r="L321" t="s">
        <v>1380</v>
      </c>
      <c r="M321" t="s">
        <v>11</v>
      </c>
      <c r="N321" t="s">
        <v>1381</v>
      </c>
      <c r="O321" t="s">
        <v>630</v>
      </c>
      <c r="U321" t="str" cm="1">
        <f t="array" ref="U321">_xlfn.TEXTJOIN(",", TRUE, IF(A321:S321&lt;&gt;"", A321:S321, ""))</f>
        <v>insert into MENS_400H_FINAL_2021 (PLACE,NAME,YEAR,TEAM,TIME,TIME_DETAIL,REACTION_TIME,SCORE) values (5,'Malik METIVIER','SR',Auburn','49.26',null,'0.144','4');</v>
      </c>
    </row>
    <row r="322" spans="1:21" x14ac:dyDescent="0.3">
      <c r="A322" t="s">
        <v>1375</v>
      </c>
      <c r="B322" t="s">
        <v>0</v>
      </c>
      <c r="C322" t="s">
        <v>1</v>
      </c>
      <c r="D322" t="s">
        <v>2</v>
      </c>
      <c r="E322" t="s">
        <v>3</v>
      </c>
      <c r="F322" t="s">
        <v>4</v>
      </c>
      <c r="G322" t="s">
        <v>5</v>
      </c>
      <c r="H322" t="s">
        <v>631</v>
      </c>
      <c r="I322" t="s">
        <v>1190</v>
      </c>
      <c r="J322" t="s">
        <v>8</v>
      </c>
      <c r="K322" s="1" t="s">
        <v>5302</v>
      </c>
      <c r="L322" t="s">
        <v>1382</v>
      </c>
      <c r="M322" t="s">
        <v>11</v>
      </c>
      <c r="N322" t="s">
        <v>1383</v>
      </c>
      <c r="O322" t="s">
        <v>377</v>
      </c>
      <c r="U322" t="str" cm="1">
        <f t="array" ref="U322">_xlfn.TEXTJOIN(",", TRUE, IF(A322:S322&lt;&gt;"", A322:S322, ""))</f>
        <v>insert into MENS_400H_FINAL_2021 (PLACE,NAME,YEAR,TEAM,TIME,TIME_DETAIL,REACTION_TIME,SCORE) values (6,'Leonardo LEDGISTER','SO',Texas A&amp;M-CC','49.28',null,'0.228','3');</v>
      </c>
    </row>
    <row r="323" spans="1:21" x14ac:dyDescent="0.3">
      <c r="A323" t="s">
        <v>1375</v>
      </c>
      <c r="B323" t="s">
        <v>0</v>
      </c>
      <c r="C323" t="s">
        <v>1</v>
      </c>
      <c r="D323" t="s">
        <v>2</v>
      </c>
      <c r="E323" t="s">
        <v>3</v>
      </c>
      <c r="F323" t="s">
        <v>4</v>
      </c>
      <c r="G323" t="s">
        <v>5</v>
      </c>
      <c r="H323" t="s">
        <v>632</v>
      </c>
      <c r="I323" t="s">
        <v>1194</v>
      </c>
      <c r="J323" t="s">
        <v>24</v>
      </c>
      <c r="K323" s="1" t="s">
        <v>5235</v>
      </c>
      <c r="L323" t="s">
        <v>1384</v>
      </c>
      <c r="M323" t="s">
        <v>11</v>
      </c>
      <c r="N323" t="s">
        <v>1346</v>
      </c>
      <c r="O323" t="s">
        <v>152</v>
      </c>
      <c r="U323" t="str" cm="1">
        <f t="array" ref="U323">_xlfn.TEXTJOIN(",", TRUE, IF(A323:S323&lt;&gt;"", A323:S323, ""))</f>
        <v>insert into MENS_400H_FINAL_2021 (PLACE,NAME,YEAR,TEAM,TIME,TIME_DETAIL,REACTION_TIME,SCORE) values (7,'Jonathan HARVEY','SR',Oregon','49.64',null,'0.149','2');</v>
      </c>
    </row>
    <row r="324" spans="1:21" x14ac:dyDescent="0.3">
      <c r="A324" t="s">
        <v>1375</v>
      </c>
      <c r="B324" t="s">
        <v>0</v>
      </c>
      <c r="C324" t="s">
        <v>1</v>
      </c>
      <c r="D324" t="s">
        <v>2</v>
      </c>
      <c r="E324" t="s">
        <v>3</v>
      </c>
      <c r="F324" t="s">
        <v>4</v>
      </c>
      <c r="G324" t="s">
        <v>5</v>
      </c>
      <c r="H324" t="s">
        <v>633</v>
      </c>
      <c r="I324" t="s">
        <v>373</v>
      </c>
      <c r="J324" t="s">
        <v>15</v>
      </c>
      <c r="K324" s="1" t="s">
        <v>5290</v>
      </c>
      <c r="L324" t="s">
        <v>1385</v>
      </c>
      <c r="M324" t="s">
        <v>11</v>
      </c>
      <c r="N324" t="s">
        <v>911</v>
      </c>
      <c r="O324" t="s">
        <v>269</v>
      </c>
      <c r="U324" t="str" cm="1">
        <f t="array" ref="U324">_xlfn.TEXTJOIN(",", TRUE, IF(A324:S324&lt;&gt;"", A324:S324, ""))</f>
        <v>insert into MENS_400H_FINAL_2021 (PLACE,NAME,YEAR,TEAM,TIME,TIME_DETAIL,REACTION_TIME,SCORE) values (8,'Charles BROCKMAN III','JR',Texas','49.92',null,'0.190','1');</v>
      </c>
    </row>
    <row r="325" spans="1:21" x14ac:dyDescent="0.3">
      <c r="A325" t="s">
        <v>1375</v>
      </c>
      <c r="B325" t="s">
        <v>0</v>
      </c>
      <c r="C325" t="s">
        <v>1</v>
      </c>
      <c r="D325" t="s">
        <v>2</v>
      </c>
      <c r="E325" t="s">
        <v>3</v>
      </c>
      <c r="F325" t="s">
        <v>4</v>
      </c>
      <c r="G325" t="s">
        <v>5</v>
      </c>
      <c r="H325" t="s">
        <v>635</v>
      </c>
      <c r="I325" t="s">
        <v>1196</v>
      </c>
      <c r="J325" t="s">
        <v>15</v>
      </c>
      <c r="K325" s="1" t="s">
        <v>5274</v>
      </c>
      <c r="L325" t="s">
        <v>1386</v>
      </c>
      <c r="M325" t="s">
        <v>11</v>
      </c>
      <c r="N325" t="s">
        <v>1123</v>
      </c>
      <c r="O325" t="s">
        <v>637</v>
      </c>
      <c r="U325" t="str" cm="1">
        <f t="array" ref="U325">_xlfn.TEXTJOIN(",", TRUE, IF(A325:S325&lt;&gt;"", A325:S325, ""))</f>
        <v>insert into MENS_400H_FINAL_2021 (PLACE,NAME,YEAR,TEAM,TIME,TIME_DETAIL,REACTION_TIME,SCORE) values (9,'Quivell JORDAN','JR',Houston','50.54',null,'0.166',null);</v>
      </c>
    </row>
    <row r="326" spans="1:21" x14ac:dyDescent="0.3">
      <c r="U326" t="str" cm="1">
        <f t="array" ref="U326">_xlfn.TEXTJOIN(",", TRUE, IF(A326:S326&lt;&gt;"", A326:S326, ""))</f>
        <v/>
      </c>
    </row>
    <row r="327" spans="1:21" x14ac:dyDescent="0.3">
      <c r="A327" t="s">
        <v>1387</v>
      </c>
      <c r="B327" t="s">
        <v>0</v>
      </c>
      <c r="C327" t="s">
        <v>1</v>
      </c>
      <c r="D327" t="s">
        <v>2</v>
      </c>
      <c r="E327" t="s">
        <v>3</v>
      </c>
      <c r="F327" t="s">
        <v>4</v>
      </c>
      <c r="G327" t="s">
        <v>5</v>
      </c>
      <c r="H327" t="s">
        <v>615</v>
      </c>
      <c r="I327" t="s">
        <v>616</v>
      </c>
      <c r="J327" t="s">
        <v>19</v>
      </c>
      <c r="K327" t="s">
        <v>34</v>
      </c>
      <c r="L327" s="1" t="s">
        <v>5277</v>
      </c>
      <c r="M327" t="s">
        <v>1388</v>
      </c>
      <c r="N327" t="s">
        <v>11</v>
      </c>
      <c r="O327" t="s">
        <v>1389</v>
      </c>
      <c r="P327" t="s">
        <v>1390</v>
      </c>
      <c r="Q327" t="s">
        <v>618</v>
      </c>
      <c r="U327" t="str" cm="1">
        <f t="array" ref="U327">_xlfn.TEXTJOIN(",", TRUE, IF(A327:S327&lt;&gt;"", A327:S327, ""))</f>
        <v>insert into MENS_200M_FINAL_2021 (PLACE,NAME,YEAR,TEAM,TIME,TIME_DETAIL,REACTION_TIME,WIND,SCORE) values (1,'Joseph FAHNBULLEH','FR',Florida','19.91',null,'0.202','-0.4','10');</v>
      </c>
    </row>
    <row r="328" spans="1:21" x14ac:dyDescent="0.3">
      <c r="A328" t="s">
        <v>1387</v>
      </c>
      <c r="B328" t="s">
        <v>0</v>
      </c>
      <c r="C328" t="s">
        <v>1</v>
      </c>
      <c r="D328" t="s">
        <v>2</v>
      </c>
      <c r="E328" t="s">
        <v>3</v>
      </c>
      <c r="F328" t="s">
        <v>4</v>
      </c>
      <c r="G328" t="s">
        <v>5</v>
      </c>
      <c r="H328" t="s">
        <v>615</v>
      </c>
      <c r="I328" t="s">
        <v>619</v>
      </c>
      <c r="J328" t="s">
        <v>1069</v>
      </c>
      <c r="K328" t="s">
        <v>15</v>
      </c>
      <c r="L328" s="1" t="s">
        <v>5265</v>
      </c>
      <c r="M328" t="s">
        <v>1391</v>
      </c>
      <c r="N328" t="s">
        <v>11</v>
      </c>
      <c r="O328" t="s">
        <v>1392</v>
      </c>
      <c r="P328" t="s">
        <v>1390</v>
      </c>
      <c r="Q328" t="s">
        <v>622</v>
      </c>
      <c r="U328" t="str" cm="1">
        <f t="array" ref="U328">_xlfn.TEXTJOIN(",", TRUE, IF(A328:S328&lt;&gt;"", A328:S328, ""))</f>
        <v>insert into MENS_200M_FINAL_2021 (PLACE,NAME,YEAR,TEAM,TIME,TIME_DETAIL,REACTION_TIME,WIND,SCORE) values (2,'Terrance LAIRD','JR',LSU','19.94',null,'0.184','-0.4','8');</v>
      </c>
    </row>
    <row r="329" spans="1:21" x14ac:dyDescent="0.3">
      <c r="A329" t="s">
        <v>1387</v>
      </c>
      <c r="B329" t="s">
        <v>0</v>
      </c>
      <c r="C329" t="s">
        <v>1</v>
      </c>
      <c r="D329" t="s">
        <v>2</v>
      </c>
      <c r="E329" t="s">
        <v>3</v>
      </c>
      <c r="F329" t="s">
        <v>4</v>
      </c>
      <c r="G329" t="s">
        <v>5</v>
      </c>
      <c r="H329" t="s">
        <v>615</v>
      </c>
      <c r="I329" t="s">
        <v>623</v>
      </c>
      <c r="J329" t="s">
        <v>28</v>
      </c>
      <c r="K329" t="s">
        <v>34</v>
      </c>
      <c r="L329" s="1" t="s">
        <v>5274</v>
      </c>
      <c r="M329" t="s">
        <v>108</v>
      </c>
      <c r="N329" t="s">
        <v>11</v>
      </c>
      <c r="O329" t="s">
        <v>1351</v>
      </c>
      <c r="P329" t="s">
        <v>1390</v>
      </c>
      <c r="Q329" t="s">
        <v>625</v>
      </c>
      <c r="U329" t="str" cm="1">
        <f t="array" ref="U329">_xlfn.TEXTJOIN(",", TRUE, IF(A329:S329&lt;&gt;"", A329:S329, ""))</f>
        <v>insert into MENS_200M_FINAL_2021 (PLACE,NAME,YEAR,TEAM,TIME,TIME_DETAIL,REACTION_TIME,WIND,SCORE) values (3,'Shaun MASWANGANYI','FR',Houston','20.10',null,'0.155','-0.4','6');</v>
      </c>
    </row>
    <row r="330" spans="1:21" x14ac:dyDescent="0.3">
      <c r="A330" t="s">
        <v>1387</v>
      </c>
      <c r="B330" t="s">
        <v>0</v>
      </c>
      <c r="C330" t="s">
        <v>1</v>
      </c>
      <c r="D330" t="s">
        <v>2</v>
      </c>
      <c r="E330" t="s">
        <v>3</v>
      </c>
      <c r="F330" t="s">
        <v>4</v>
      </c>
      <c r="G330" t="s">
        <v>5</v>
      </c>
      <c r="H330" t="s">
        <v>615</v>
      </c>
      <c r="I330" t="s">
        <v>626</v>
      </c>
      <c r="J330" t="s">
        <v>100</v>
      </c>
      <c r="K330" t="s">
        <v>15</v>
      </c>
      <c r="L330" s="1" t="s">
        <v>5290</v>
      </c>
      <c r="M330" t="s">
        <v>113</v>
      </c>
      <c r="N330" t="s">
        <v>11</v>
      </c>
      <c r="O330" t="s">
        <v>1120</v>
      </c>
      <c r="P330" t="s">
        <v>1390</v>
      </c>
      <c r="Q330" t="s">
        <v>628</v>
      </c>
      <c r="U330" t="str" cm="1">
        <f t="array" ref="U330">_xlfn.TEXTJOIN(",", TRUE, IF(A330:S330&lt;&gt;"", A330:S330, ""))</f>
        <v>insert into MENS_200M_FINAL_2021 (PLACE,NAME,YEAR,TEAM,TIME,TIME_DETAIL,REACTION_TIME,WIND,SCORE) values (4,'Micaiah HARRIS','JR',Texas','20.26',null,'0.158','-0.4','5');</v>
      </c>
    </row>
    <row r="331" spans="1:21" x14ac:dyDescent="0.3">
      <c r="A331" t="s">
        <v>1387</v>
      </c>
      <c r="B331" t="s">
        <v>0</v>
      </c>
      <c r="C331" t="s">
        <v>1</v>
      </c>
      <c r="D331" t="s">
        <v>2</v>
      </c>
      <c r="E331" t="s">
        <v>3</v>
      </c>
      <c r="F331" t="s">
        <v>4</v>
      </c>
      <c r="G331" t="s">
        <v>5</v>
      </c>
      <c r="H331" t="s">
        <v>615</v>
      </c>
      <c r="I331" t="s">
        <v>629</v>
      </c>
      <c r="J331" t="s">
        <v>41</v>
      </c>
      <c r="K331" t="s">
        <v>34</v>
      </c>
      <c r="L331" s="1" t="s">
        <v>5276</v>
      </c>
      <c r="M331" t="s">
        <v>643</v>
      </c>
      <c r="N331" t="s">
        <v>11</v>
      </c>
      <c r="O331" t="s">
        <v>1393</v>
      </c>
      <c r="P331" t="s">
        <v>1390</v>
      </c>
      <c r="Q331" t="s">
        <v>630</v>
      </c>
      <c r="U331" t="str" cm="1">
        <f t="array" ref="U331">_xlfn.TEXTJOIN(",", TRUE, IF(A331:S331&lt;&gt;"", A331:S331, ""))</f>
        <v>insert into MENS_200M_FINAL_2021 (PLACE,NAME,YEAR,TEAM,TIME,TIME_DETAIL,REACTION_TIME,WIND,SCORE) values (5,'Matthew BOLING','FR',Georgia','20.48',null,'0.185','-0.4','4');</v>
      </c>
    </row>
    <row r="332" spans="1:21" x14ac:dyDescent="0.3">
      <c r="A332" t="s">
        <v>1387</v>
      </c>
      <c r="B332" t="s">
        <v>0</v>
      </c>
      <c r="C332" t="s">
        <v>1</v>
      </c>
      <c r="D332" t="s">
        <v>2</v>
      </c>
      <c r="E332" t="s">
        <v>3</v>
      </c>
      <c r="F332" t="s">
        <v>4</v>
      </c>
      <c r="G332" t="s">
        <v>5</v>
      </c>
      <c r="H332" t="s">
        <v>615</v>
      </c>
      <c r="I332" t="s">
        <v>631</v>
      </c>
      <c r="J332" t="s">
        <v>1062</v>
      </c>
      <c r="K332" t="s">
        <v>15</v>
      </c>
      <c r="L332" s="1" t="s">
        <v>5268</v>
      </c>
      <c r="M332" t="s">
        <v>1394</v>
      </c>
      <c r="N332" t="s">
        <v>11</v>
      </c>
      <c r="O332" t="s">
        <v>1395</v>
      </c>
      <c r="P332" t="s">
        <v>1390</v>
      </c>
      <c r="Q332" t="s">
        <v>377</v>
      </c>
      <c r="U332" t="str" cm="1">
        <f t="array" ref="U332">_xlfn.TEXTJOIN(",", TRUE, IF(A332:S332&lt;&gt;"", A332:S332, ""))</f>
        <v>insert into MENS_200M_FINAL_2021 (PLACE,NAME,YEAR,TEAM,TIME,TIME_DETAIL,REACTION_TIME,WIND,SCORE) values (6,'Davonte BURNETT','JR',USC','20.55',null,'0.145','-0.4','3');</v>
      </c>
    </row>
    <row r="333" spans="1:21" x14ac:dyDescent="0.3">
      <c r="A333" t="s">
        <v>1387</v>
      </c>
      <c r="B333" t="s">
        <v>0</v>
      </c>
      <c r="C333" t="s">
        <v>1</v>
      </c>
      <c r="D333" t="s">
        <v>2</v>
      </c>
      <c r="E333" t="s">
        <v>3</v>
      </c>
      <c r="F333" t="s">
        <v>4</v>
      </c>
      <c r="G333" t="s">
        <v>5</v>
      </c>
      <c r="H333" t="s">
        <v>615</v>
      </c>
      <c r="I333" t="s">
        <v>632</v>
      </c>
      <c r="J333" t="s">
        <v>14</v>
      </c>
      <c r="K333" t="s">
        <v>8</v>
      </c>
      <c r="L333" s="1" t="s">
        <v>5275</v>
      </c>
      <c r="M333" t="s">
        <v>1396</v>
      </c>
      <c r="N333" t="s">
        <v>11</v>
      </c>
      <c r="O333" t="s">
        <v>1397</v>
      </c>
      <c r="P333" t="s">
        <v>1390</v>
      </c>
      <c r="Q333" t="s">
        <v>152</v>
      </c>
      <c r="U333" t="str" cm="1">
        <f t="array" ref="U333">_xlfn.TEXTJOIN(",", TRUE, IF(A333:S333&lt;&gt;"", A333:S333, ""))</f>
        <v>insert into MENS_200M_FINAL_2021 (PLACE,NAME,YEAR,TEAM,TIME,TIME_DETAIL,REACTION_TIME,WIND,SCORE) values (7,'JoVaughn MARTIN','SO',Florida State','20.96',null,'0.148','-0.4','2');</v>
      </c>
    </row>
    <row r="334" spans="1:21" x14ac:dyDescent="0.3">
      <c r="A334" t="s">
        <v>1387</v>
      </c>
      <c r="B334" t="s">
        <v>0</v>
      </c>
      <c r="C334" t="s">
        <v>1</v>
      </c>
      <c r="D334" t="s">
        <v>2</v>
      </c>
      <c r="E334" t="s">
        <v>3</v>
      </c>
      <c r="F334" t="s">
        <v>4</v>
      </c>
      <c r="G334" t="s">
        <v>5</v>
      </c>
      <c r="H334" t="s">
        <v>615</v>
      </c>
      <c r="I334" t="s">
        <v>633</v>
      </c>
      <c r="J334" t="s">
        <v>120</v>
      </c>
      <c r="K334" t="s">
        <v>34</v>
      </c>
      <c r="L334" s="1" t="s">
        <v>5283</v>
      </c>
      <c r="M334" t="s">
        <v>1398</v>
      </c>
      <c r="N334" t="s">
        <v>11</v>
      </c>
      <c r="O334" t="s">
        <v>1399</v>
      </c>
      <c r="P334" t="s">
        <v>1390</v>
      </c>
      <c r="Q334" t="s">
        <v>269</v>
      </c>
      <c r="U334" t="str" cm="1">
        <f t="array" ref="U334">_xlfn.TEXTJOIN(",", TRUE, IF(A334:S334&lt;&gt;"", A334:S334, ""))</f>
        <v>insert into MENS_200M_FINAL_2021 (PLACE,NAME,YEAR,TEAM,TIME,TIME_DETAIL,REACTION_TIME,WIND,SCORE) values (8,'Robert GREGORY','FR',TCU','21.74',null,'0.242','-0.4','1');</v>
      </c>
    </row>
    <row r="335" spans="1:21" x14ac:dyDescent="0.3">
      <c r="A335" t="s">
        <v>1387</v>
      </c>
      <c r="B335" t="s">
        <v>0</v>
      </c>
      <c r="C335" t="s">
        <v>1</v>
      </c>
      <c r="D335" t="s">
        <v>2</v>
      </c>
      <c r="E335" t="s">
        <v>3</v>
      </c>
      <c r="F335" t="s">
        <v>4</v>
      </c>
      <c r="G335" t="s">
        <v>5</v>
      </c>
      <c r="H335" t="s">
        <v>615</v>
      </c>
      <c r="I335" t="s">
        <v>635</v>
      </c>
      <c r="J335" t="s">
        <v>64</v>
      </c>
      <c r="K335" t="s">
        <v>34</v>
      </c>
      <c r="L335" s="1" t="s">
        <v>5270</v>
      </c>
      <c r="M335" t="s">
        <v>1400</v>
      </c>
      <c r="N335" t="s">
        <v>11</v>
      </c>
      <c r="O335" t="s">
        <v>1193</v>
      </c>
      <c r="P335" t="s">
        <v>1390</v>
      </c>
      <c r="Q335" t="s">
        <v>637</v>
      </c>
      <c r="U335" t="str" cm="1">
        <f t="array" ref="U335">_xlfn.TEXTJOIN(",", TRUE, IF(A335:S335&lt;&gt;"", A335:S335, ""))</f>
        <v>insert into MENS_200M_FINAL_2021 (PLACE,NAME,YEAR,TEAM,TIME,TIME_DETAIL,REACTION_TIME,WIND,SCORE) values (9,'Javonte HARDING','FR',N. Carolina A&amp;T','25.79',null,'0.195','-0.4',null);</v>
      </c>
    </row>
    <row r="336" spans="1:21" x14ac:dyDescent="0.3">
      <c r="U336" t="str" cm="1">
        <f t="array" ref="U336">_xlfn.TEXTJOIN(",", TRUE, IF(A336:S336&lt;&gt;"", A336:S336, ""))</f>
        <v/>
      </c>
    </row>
    <row r="337" spans="1:21" x14ac:dyDescent="0.3">
      <c r="A337" t="s">
        <v>1401</v>
      </c>
      <c r="B337" t="s">
        <v>0</v>
      </c>
      <c r="C337" t="s">
        <v>1</v>
      </c>
      <c r="D337" t="s">
        <v>2</v>
      </c>
      <c r="E337" t="s">
        <v>3</v>
      </c>
      <c r="F337" t="s">
        <v>4</v>
      </c>
      <c r="G337" t="s">
        <v>616</v>
      </c>
      <c r="H337" t="s">
        <v>1402</v>
      </c>
      <c r="I337" t="s">
        <v>15</v>
      </c>
      <c r="J337" s="1" t="s">
        <v>5235</v>
      </c>
      <c r="K337" t="s">
        <v>1403</v>
      </c>
      <c r="L337" t="s">
        <v>11</v>
      </c>
      <c r="M337" t="s">
        <v>618</v>
      </c>
      <c r="U337" t="str" cm="1">
        <f t="array" ref="U337">_xlfn.TEXTJOIN(",", TRUE, IF(A337:S337&lt;&gt;"", A337:S337, ""))</f>
        <v>insert into MENS_5K_FINAL_2021 (PLACE,NAME,YEAR,TEAM,TIME,TIME_DETAIL,SCORE) values (1,'Cooper TEARE','JR',Oregon','13:12.27',null,'10');</v>
      </c>
    </row>
    <row r="338" spans="1:21" x14ac:dyDescent="0.3">
      <c r="A338" t="s">
        <v>1401</v>
      </c>
      <c r="B338" t="s">
        <v>0</v>
      </c>
      <c r="C338" t="s">
        <v>1</v>
      </c>
      <c r="D338" t="s">
        <v>2</v>
      </c>
      <c r="E338" t="s">
        <v>3</v>
      </c>
      <c r="F338" t="s">
        <v>4</v>
      </c>
      <c r="G338" t="s">
        <v>619</v>
      </c>
      <c r="H338" t="s">
        <v>1404</v>
      </c>
      <c r="I338" t="s">
        <v>15</v>
      </c>
      <c r="J338" s="1" t="s">
        <v>5310</v>
      </c>
      <c r="K338" t="s">
        <v>1405</v>
      </c>
      <c r="L338" t="s">
        <v>11</v>
      </c>
      <c r="M338" t="s">
        <v>622</v>
      </c>
      <c r="U338" t="str" cm="1">
        <f t="array" ref="U338">_xlfn.TEXTJOIN(",", TRUE, IF(A338:S338&lt;&gt;"", A338:S338, ""))</f>
        <v>insert into MENS_5K_FINAL_2021 (PLACE,NAME,YEAR,TEAM,TIME,TIME_DETAIL,SCORE) values (2,'Luis GRIJALVA','JR',Northern Arizona','13:13.14',null,'8');</v>
      </c>
    </row>
    <row r="339" spans="1:21" x14ac:dyDescent="0.3">
      <c r="A339" t="s">
        <v>1401</v>
      </c>
      <c r="B339" t="s">
        <v>0</v>
      </c>
      <c r="C339" t="s">
        <v>1</v>
      </c>
      <c r="D339" t="s">
        <v>2</v>
      </c>
      <c r="E339" t="s">
        <v>3</v>
      </c>
      <c r="F339" t="s">
        <v>4</v>
      </c>
      <c r="G339" t="s">
        <v>623</v>
      </c>
      <c r="H339" t="s">
        <v>730</v>
      </c>
      <c r="I339" t="s">
        <v>15</v>
      </c>
      <c r="J339" s="1" t="s">
        <v>5311</v>
      </c>
      <c r="K339" t="s">
        <v>1406</v>
      </c>
      <c r="L339" t="s">
        <v>11</v>
      </c>
      <c r="M339" t="s">
        <v>625</v>
      </c>
      <c r="U339" t="str" cm="1">
        <f t="array" ref="U339">_xlfn.TEXTJOIN(",", TRUE, IF(A339:S339&lt;&gt;"", A339:S339, ""))</f>
        <v>insert into MENS_5K_FINAL_2021 (PLACE,NAME,YEAR,TEAM,TIME,TIME_DETAIL,SCORE) values (3,'Athanas KIOKO','JR',Campbell','13:13.47',null,'6');</v>
      </c>
    </row>
    <row r="340" spans="1:21" x14ac:dyDescent="0.3">
      <c r="A340" t="s">
        <v>1401</v>
      </c>
      <c r="B340" t="s">
        <v>0</v>
      </c>
      <c r="C340" t="s">
        <v>1</v>
      </c>
      <c r="D340" t="s">
        <v>2</v>
      </c>
      <c r="E340" t="s">
        <v>3</v>
      </c>
      <c r="F340" t="s">
        <v>4</v>
      </c>
      <c r="G340" t="s">
        <v>626</v>
      </c>
      <c r="H340" t="s">
        <v>943</v>
      </c>
      <c r="I340" t="s">
        <v>34</v>
      </c>
      <c r="J340" s="1" t="s">
        <v>5235</v>
      </c>
      <c r="K340" t="s">
        <v>1407</v>
      </c>
      <c r="L340" t="s">
        <v>11</v>
      </c>
      <c r="M340" t="s">
        <v>628</v>
      </c>
      <c r="U340" t="str" cm="1">
        <f t="array" ref="U340">_xlfn.TEXTJOIN(",", TRUE, IF(A340:S340&lt;&gt;"", A340:S340, ""))</f>
        <v>insert into MENS_5K_FINAL_2021 (PLACE,NAME,YEAR,TEAM,TIME,TIME_DETAIL,SCORE) values (4,'Cole HOCKER','FR',Oregon','13:18.95',null,'5');</v>
      </c>
    </row>
    <row r="341" spans="1:21" x14ac:dyDescent="0.3">
      <c r="A341" t="s">
        <v>1401</v>
      </c>
      <c r="B341" t="s">
        <v>0</v>
      </c>
      <c r="C341" t="s">
        <v>1</v>
      </c>
      <c r="D341" t="s">
        <v>2</v>
      </c>
      <c r="E341" t="s">
        <v>3</v>
      </c>
      <c r="F341" t="s">
        <v>4</v>
      </c>
      <c r="G341" t="s">
        <v>629</v>
      </c>
      <c r="H341" t="s">
        <v>1408</v>
      </c>
      <c r="I341" t="s">
        <v>24</v>
      </c>
      <c r="J341" s="1" t="s">
        <v>5234</v>
      </c>
      <c r="K341" t="s">
        <v>1409</v>
      </c>
      <c r="L341" t="s">
        <v>11</v>
      </c>
      <c r="M341" t="s">
        <v>630</v>
      </c>
      <c r="U341" t="str" cm="1">
        <f t="array" ref="U341">_xlfn.TEXTJOIN(",", TRUE, IF(A341:S341&lt;&gt;"", A341:S341, ""))</f>
        <v>insert into MENS_5K_FINAL_2021 (PLACE,NAME,YEAR,TEAM,TIME,TIME_DETAIL,SCORE) values (5,'Robert BRANDT','SR',Georgetown','13:19.11',null,'4');</v>
      </c>
    </row>
    <row r="342" spans="1:21" x14ac:dyDescent="0.3">
      <c r="A342" t="s">
        <v>1401</v>
      </c>
      <c r="B342" t="s">
        <v>0</v>
      </c>
      <c r="C342" t="s">
        <v>1</v>
      </c>
      <c r="D342" t="s">
        <v>2</v>
      </c>
      <c r="E342" t="s">
        <v>3</v>
      </c>
      <c r="F342" t="s">
        <v>4</v>
      </c>
      <c r="G342" t="s">
        <v>631</v>
      </c>
      <c r="H342" t="s">
        <v>1410</v>
      </c>
      <c r="I342" t="s">
        <v>24</v>
      </c>
      <c r="J342" s="1" t="s">
        <v>5312</v>
      </c>
      <c r="K342" t="s">
        <v>1411</v>
      </c>
      <c r="L342" t="s">
        <v>11</v>
      </c>
      <c r="M342" t="s">
        <v>377</v>
      </c>
      <c r="U342" t="str" cm="1">
        <f t="array" ref="U342">_xlfn.TEXTJOIN(",", TRUE, IF(A342:S342&lt;&gt;"", A342:S342, ""))</f>
        <v>insert into MENS_5K_FINAL_2021 (PLACE,NAME,YEAR,TEAM,TIME,TIME_DETAIL,SCORE) values (6,'Patrick DEVER','SR',Tulsa','13:19.85',null,'3');</v>
      </c>
    </row>
    <row r="343" spans="1:21" x14ac:dyDescent="0.3">
      <c r="A343" t="s">
        <v>1401</v>
      </c>
      <c r="B343" t="s">
        <v>0</v>
      </c>
      <c r="C343" t="s">
        <v>1</v>
      </c>
      <c r="D343" t="s">
        <v>2</v>
      </c>
      <c r="E343" t="s">
        <v>3</v>
      </c>
      <c r="F343" t="s">
        <v>4</v>
      </c>
      <c r="G343" t="s">
        <v>632</v>
      </c>
      <c r="H343" t="s">
        <v>1412</v>
      </c>
      <c r="I343" t="s">
        <v>24</v>
      </c>
      <c r="J343" s="1" t="s">
        <v>5244</v>
      </c>
      <c r="K343" t="s">
        <v>1413</v>
      </c>
      <c r="L343" t="s">
        <v>11</v>
      </c>
      <c r="M343" t="s">
        <v>152</v>
      </c>
      <c r="U343" t="str" cm="1">
        <f t="array" ref="U343">_xlfn.TEXTJOIN(",", TRUE, IF(A343:S343&lt;&gt;"", A343:S343, ""))</f>
        <v>insert into MENS_5K_FINAL_2021 (PLACE,NAME,YEAR,TEAM,TIME,TIME_DETAIL,SCORE) values (7,'Thomas RATCLIFFE','SR',North Carolina','13:20.88',null,'2');</v>
      </c>
    </row>
    <row r="344" spans="1:21" x14ac:dyDescent="0.3">
      <c r="A344" t="s">
        <v>1401</v>
      </c>
      <c r="B344" t="s">
        <v>0</v>
      </c>
      <c r="C344" t="s">
        <v>1</v>
      </c>
      <c r="D344" t="s">
        <v>2</v>
      </c>
      <c r="E344" t="s">
        <v>3</v>
      </c>
      <c r="F344" t="s">
        <v>4</v>
      </c>
      <c r="G344" t="s">
        <v>633</v>
      </c>
      <c r="H344" t="s">
        <v>684</v>
      </c>
      <c r="I344" t="s">
        <v>15</v>
      </c>
      <c r="J344" s="1" t="s">
        <v>5313</v>
      </c>
      <c r="K344" t="s">
        <v>1414</v>
      </c>
      <c r="L344" t="s">
        <v>11</v>
      </c>
      <c r="M344" t="s">
        <v>269</v>
      </c>
      <c r="U344" t="str" cm="1">
        <f t="array" ref="U344">_xlfn.TEXTJOIN(",", TRUE, IF(A344:S344&lt;&gt;"", A344:S344, ""))</f>
        <v>insert into MENS_5K_FINAL_2021 (PLACE,NAME,YEAR,TEAM,TIME,TIME_DETAIL,SCORE) values (8,'Morgan BEADLESCOMB','JR',Michigan State','13:21.40',null,'1');</v>
      </c>
    </row>
    <row r="345" spans="1:21" x14ac:dyDescent="0.3">
      <c r="A345" t="s">
        <v>1401</v>
      </c>
      <c r="B345" t="s">
        <v>0</v>
      </c>
      <c r="C345" t="s">
        <v>1</v>
      </c>
      <c r="D345" t="s">
        <v>2</v>
      </c>
      <c r="E345" t="s">
        <v>3</v>
      </c>
      <c r="F345" t="s">
        <v>4</v>
      </c>
      <c r="G345" t="s">
        <v>635</v>
      </c>
      <c r="H345" t="s">
        <v>1415</v>
      </c>
      <c r="I345" t="s">
        <v>8</v>
      </c>
      <c r="J345" s="1" t="s">
        <v>5314</v>
      </c>
      <c r="K345" t="s">
        <v>1416</v>
      </c>
      <c r="L345" t="s">
        <v>11</v>
      </c>
      <c r="M345" t="s">
        <v>637</v>
      </c>
      <c r="U345" t="str" cm="1">
        <f t="array" ref="U345">_xlfn.TEXTJOIN(",", TRUE, IF(A345:S345&lt;&gt;"", A345:S345, ""))</f>
        <v>insert into MENS_5K_FINAL_2021 (PLACE,NAME,YEAR,TEAM,TIME,TIME_DETAIL,SCORE) values (9,'Ian SHANKLIN','SO',NC State','13:23.48',null,null);</v>
      </c>
    </row>
    <row r="346" spans="1:21" x14ac:dyDescent="0.3">
      <c r="A346" t="s">
        <v>1401</v>
      </c>
      <c r="B346" t="s">
        <v>0</v>
      </c>
      <c r="C346" t="s">
        <v>1</v>
      </c>
      <c r="D346" t="s">
        <v>2</v>
      </c>
      <c r="E346" t="s">
        <v>3</v>
      </c>
      <c r="F346" t="s">
        <v>4</v>
      </c>
      <c r="G346" t="s">
        <v>701</v>
      </c>
      <c r="H346" t="s">
        <v>1417</v>
      </c>
      <c r="I346" t="s">
        <v>15</v>
      </c>
      <c r="J346" s="1" t="s">
        <v>5315</v>
      </c>
      <c r="K346" t="s">
        <v>1418</v>
      </c>
      <c r="L346" t="s">
        <v>11</v>
      </c>
      <c r="M346" t="s">
        <v>637</v>
      </c>
      <c r="U346" t="str" cm="1">
        <f t="array" ref="U346">_xlfn.TEXTJOIN(",", TRUE, IF(A346:S346&lt;&gt;"", A346:S346, ""))</f>
        <v>insert into MENS_5K_FINAL_2021 (PLACE,NAME,YEAR,TEAM,TIME,TIME_DETAIL,SCORE) values (10,'Alex MASAI','JR',Hofstra','13:24.68',null,null);</v>
      </c>
    </row>
    <row r="347" spans="1:21" x14ac:dyDescent="0.3">
      <c r="A347" t="s">
        <v>1401</v>
      </c>
      <c r="B347" t="s">
        <v>0</v>
      </c>
      <c r="C347" t="s">
        <v>1</v>
      </c>
      <c r="D347" t="s">
        <v>2</v>
      </c>
      <c r="E347" t="s">
        <v>3</v>
      </c>
      <c r="F347" t="s">
        <v>4</v>
      </c>
      <c r="G347" t="s">
        <v>704</v>
      </c>
      <c r="H347" t="s">
        <v>724</v>
      </c>
      <c r="I347" t="s">
        <v>8</v>
      </c>
      <c r="J347" s="1" t="s">
        <v>5231</v>
      </c>
      <c r="K347" t="s">
        <v>1419</v>
      </c>
      <c r="L347" t="s">
        <v>11</v>
      </c>
      <c r="M347" t="s">
        <v>637</v>
      </c>
      <c r="U347" t="str" cm="1">
        <f t="array" ref="U347">_xlfn.TEXTJOIN(",", TRUE, IF(A347:S347&lt;&gt;"", A347:S347, ""))</f>
        <v>insert into MENS_5K_FINAL_2021 (PLACE,NAME,YEAR,TEAM,TIME,TIME_DETAIL,SCORE) values (11,'Dylan JACOBS','SO',Notre Dame','13:25.65',null,null);</v>
      </c>
    </row>
    <row r="348" spans="1:21" x14ac:dyDescent="0.3">
      <c r="A348" t="s">
        <v>1401</v>
      </c>
      <c r="B348" t="s">
        <v>0</v>
      </c>
      <c r="C348" t="s">
        <v>1</v>
      </c>
      <c r="D348" t="s">
        <v>2</v>
      </c>
      <c r="E348" t="s">
        <v>3</v>
      </c>
      <c r="F348" t="s">
        <v>4</v>
      </c>
      <c r="G348" t="s">
        <v>707</v>
      </c>
      <c r="H348" t="s">
        <v>1420</v>
      </c>
      <c r="I348" t="s">
        <v>24</v>
      </c>
      <c r="J348" s="1" t="s">
        <v>5236</v>
      </c>
      <c r="K348" t="s">
        <v>1421</v>
      </c>
      <c r="L348" t="s">
        <v>11</v>
      </c>
      <c r="M348" t="s">
        <v>637</v>
      </c>
      <c r="U348" t="str" cm="1">
        <f t="array" ref="U348">_xlfn.TEXTJOIN(",", TRUE, IF(A348:S348&lt;&gt;"", A348:S348, ""))</f>
        <v>insert into MENS_5K_FINAL_2021 (PLACE,NAME,YEAR,TEAM,TIME,TIME_DETAIL,SCORE) values (12,'Isaac GREEN','SR',Washington','13:27.26',null,null);</v>
      </c>
    </row>
    <row r="349" spans="1:21" x14ac:dyDescent="0.3">
      <c r="A349" t="s">
        <v>1401</v>
      </c>
      <c r="B349" t="s">
        <v>0</v>
      </c>
      <c r="C349" t="s">
        <v>1</v>
      </c>
      <c r="D349" t="s">
        <v>2</v>
      </c>
      <c r="E349" t="s">
        <v>3</v>
      </c>
      <c r="F349" t="s">
        <v>4</v>
      </c>
      <c r="G349" t="s">
        <v>711</v>
      </c>
      <c r="H349" t="s">
        <v>1422</v>
      </c>
      <c r="I349" t="s">
        <v>8</v>
      </c>
      <c r="J349" s="1" t="s">
        <v>5258</v>
      </c>
      <c r="K349" t="s">
        <v>1423</v>
      </c>
      <c r="L349" t="s">
        <v>11</v>
      </c>
      <c r="M349" t="s">
        <v>637</v>
      </c>
      <c r="U349" t="str" cm="1">
        <f t="array" ref="U349">_xlfn.TEXTJOIN(",", TRUE, IF(A349:S349&lt;&gt;"", A349:S349, ""))</f>
        <v>insert into MENS_5K_FINAL_2021 (PLACE,NAME,YEAR,TEAM,TIME,TIME_DETAIL,SCORE) values (13,'Wesley KIPTOO','SO',Iowa State','13:30.87',null,null);</v>
      </c>
    </row>
    <row r="350" spans="1:21" x14ac:dyDescent="0.3">
      <c r="A350" t="s">
        <v>1401</v>
      </c>
      <c r="B350" t="s">
        <v>0</v>
      </c>
      <c r="C350" t="s">
        <v>1</v>
      </c>
      <c r="D350" t="s">
        <v>2</v>
      </c>
      <c r="E350" t="s">
        <v>3</v>
      </c>
      <c r="F350" t="s">
        <v>4</v>
      </c>
      <c r="G350" t="s">
        <v>714</v>
      </c>
      <c r="H350" t="s">
        <v>1424</v>
      </c>
      <c r="I350" t="s">
        <v>24</v>
      </c>
      <c r="J350" s="1" t="s">
        <v>5316</v>
      </c>
      <c r="K350" t="s">
        <v>1425</v>
      </c>
      <c r="L350" t="s">
        <v>11</v>
      </c>
      <c r="M350" t="s">
        <v>637</v>
      </c>
      <c r="U350" t="str" cm="1">
        <f t="array" ref="U350">_xlfn.TEXTJOIN(",", TRUE, IF(A350:S350&lt;&gt;"", A350:S350, ""))</f>
        <v>insert into MENS_5K_FINAL_2021 (PLACE,NAME,YEAR,TEAM,TIME,TIME_DETAIL,SCORE) values (14,'Eric HAMER','SR',Colorado St.','13:31.27',null,null);</v>
      </c>
    </row>
    <row r="351" spans="1:21" x14ac:dyDescent="0.3">
      <c r="A351" t="s">
        <v>1401</v>
      </c>
      <c r="B351" t="s">
        <v>0</v>
      </c>
      <c r="C351" t="s">
        <v>1</v>
      </c>
      <c r="D351" t="s">
        <v>2</v>
      </c>
      <c r="E351" t="s">
        <v>3</v>
      </c>
      <c r="F351" t="s">
        <v>4</v>
      </c>
      <c r="G351" t="s">
        <v>717</v>
      </c>
      <c r="H351" t="s">
        <v>784</v>
      </c>
      <c r="I351" t="s">
        <v>34</v>
      </c>
      <c r="J351" s="1" t="s">
        <v>5253</v>
      </c>
      <c r="K351" t="s">
        <v>1426</v>
      </c>
      <c r="L351" t="s">
        <v>11</v>
      </c>
      <c r="M351" t="s">
        <v>637</v>
      </c>
      <c r="U351" t="str" cm="1">
        <f t="array" ref="U351">_xlfn.TEXTJOIN(",", TRUE, IF(A351:S351&lt;&gt;"", A351:S351, ""))</f>
        <v>insert into MENS_5K_FINAL_2021 (PLACE,NAME,YEAR,TEAM,TIME,TIME_DETAIL,SCORE) values (15,'Charles HICKS','FR',Stanford','13:33.89',null,null);</v>
      </c>
    </row>
    <row r="352" spans="1:21" x14ac:dyDescent="0.3">
      <c r="A352" t="s">
        <v>1401</v>
      </c>
      <c r="B352" t="s">
        <v>0</v>
      </c>
      <c r="C352" t="s">
        <v>1</v>
      </c>
      <c r="D352" t="s">
        <v>2</v>
      </c>
      <c r="E352" t="s">
        <v>3</v>
      </c>
      <c r="F352" t="s">
        <v>4</v>
      </c>
      <c r="G352" t="s">
        <v>720</v>
      </c>
      <c r="H352" t="s">
        <v>702</v>
      </c>
      <c r="I352" t="s">
        <v>34</v>
      </c>
      <c r="J352" s="1" t="s">
        <v>5242</v>
      </c>
      <c r="K352" t="s">
        <v>1427</v>
      </c>
      <c r="L352" t="s">
        <v>11</v>
      </c>
      <c r="M352" t="s">
        <v>637</v>
      </c>
      <c r="U352" t="str" cm="1">
        <f t="array" ref="U352">_xlfn.TEXTJOIN(",", TRUE, IF(A352:S352&lt;&gt;"", A352:S352, ""))</f>
        <v>insert into MENS_5K_FINAL_2021 (PLACE,NAME,YEAR,TEAM,TIME,TIME_DETAIL,SCORE) values (16,'Casey CLINGER','FR',BYU','13:34.56',null,null);</v>
      </c>
    </row>
    <row r="353" spans="1:21" x14ac:dyDescent="0.3">
      <c r="A353" t="s">
        <v>1401</v>
      </c>
      <c r="B353" t="s">
        <v>0</v>
      </c>
      <c r="C353" t="s">
        <v>1</v>
      </c>
      <c r="D353" t="s">
        <v>2</v>
      </c>
      <c r="E353" t="s">
        <v>3</v>
      </c>
      <c r="F353" t="s">
        <v>4</v>
      </c>
      <c r="G353" t="s">
        <v>723</v>
      </c>
      <c r="H353" t="s">
        <v>798</v>
      </c>
      <c r="I353" t="s">
        <v>8</v>
      </c>
      <c r="J353" s="1" t="s">
        <v>5317</v>
      </c>
      <c r="K353" t="s">
        <v>1428</v>
      </c>
      <c r="L353" t="s">
        <v>11</v>
      </c>
      <c r="M353" t="s">
        <v>637</v>
      </c>
      <c r="U353" t="str" cm="1">
        <f t="array" ref="U353">_xlfn.TEXTJOIN(",", TRUE, IF(A353:S353&lt;&gt;"", A353:S353, ""))</f>
        <v>insert into MENS_5K_FINAL_2021 (PLACE,NAME,YEAR,TEAM,TIME,TIME_DETAIL,SCORE) values (17,'James MWAURA','SO',Gonzaga','13:36.43',null,null);</v>
      </c>
    </row>
    <row r="354" spans="1:21" x14ac:dyDescent="0.3">
      <c r="A354" t="s">
        <v>1401</v>
      </c>
      <c r="B354" t="s">
        <v>0</v>
      </c>
      <c r="C354" t="s">
        <v>1</v>
      </c>
      <c r="D354" t="s">
        <v>2</v>
      </c>
      <c r="E354" t="s">
        <v>3</v>
      </c>
      <c r="F354" t="s">
        <v>4</v>
      </c>
      <c r="G354" t="s">
        <v>726</v>
      </c>
      <c r="H354" t="s">
        <v>1429</v>
      </c>
      <c r="I354" t="s">
        <v>24</v>
      </c>
      <c r="J354" s="1" t="s">
        <v>5244</v>
      </c>
      <c r="K354" t="s">
        <v>1430</v>
      </c>
      <c r="L354" t="s">
        <v>11</v>
      </c>
      <c r="M354" t="s">
        <v>637</v>
      </c>
      <c r="U354" t="str" cm="1">
        <f t="array" ref="U354">_xlfn.TEXTJOIN(",", TRUE, IF(A354:S354&lt;&gt;"", A354:S354, ""))</f>
        <v>insert into MENS_5K_FINAL_2021 (PLACE,NAME,YEAR,TEAM,TIME,TIME_DETAIL,SCORE) values (18,'Conor LUNDY','SR',North Carolina','13:39.67',null,null);</v>
      </c>
    </row>
    <row r="355" spans="1:21" x14ac:dyDescent="0.3">
      <c r="A355" t="s">
        <v>1401</v>
      </c>
      <c r="B355" t="s">
        <v>0</v>
      </c>
      <c r="C355" t="s">
        <v>1</v>
      </c>
      <c r="D355" t="s">
        <v>2</v>
      </c>
      <c r="E355" t="s">
        <v>3</v>
      </c>
      <c r="F355" t="s">
        <v>4</v>
      </c>
      <c r="G355" t="s">
        <v>729</v>
      </c>
      <c r="H355" t="s">
        <v>682</v>
      </c>
      <c r="I355" t="s">
        <v>24</v>
      </c>
      <c r="J355" s="1" t="s">
        <v>5284</v>
      </c>
      <c r="K355" t="s">
        <v>1431</v>
      </c>
      <c r="L355" t="s">
        <v>11</v>
      </c>
      <c r="M355" t="s">
        <v>637</v>
      </c>
      <c r="U355" t="str" cm="1">
        <f t="array" ref="U355">_xlfn.TEXTJOIN(",", TRUE, IF(A355:S355&lt;&gt;"", A355:S355, ""))</f>
        <v>insert into MENS_5K_FINAL_2021 (PLACE,NAME,YEAR,TEAM,TIME,TIME_DETAIL,SCORE) values (19,'Olin HACKER','SR',Wisconsin','13:44.53',null,null);</v>
      </c>
    </row>
    <row r="356" spans="1:21" x14ac:dyDescent="0.3">
      <c r="A356" t="s">
        <v>1401</v>
      </c>
      <c r="B356" t="s">
        <v>0</v>
      </c>
      <c r="C356" t="s">
        <v>1</v>
      </c>
      <c r="D356" t="s">
        <v>2</v>
      </c>
      <c r="E356" t="s">
        <v>3</v>
      </c>
      <c r="F356" t="s">
        <v>4</v>
      </c>
      <c r="G356" t="s">
        <v>733</v>
      </c>
      <c r="H356" t="s">
        <v>1432</v>
      </c>
      <c r="I356" t="s">
        <v>24</v>
      </c>
      <c r="J356" s="1" t="s">
        <v>5233</v>
      </c>
      <c r="K356" t="s">
        <v>1433</v>
      </c>
      <c r="L356" t="s">
        <v>11</v>
      </c>
      <c r="M356" t="s">
        <v>637</v>
      </c>
      <c r="U356" t="str" cm="1">
        <f t="array" ref="U356">_xlfn.TEXTJOIN(",", TRUE, IF(A356:S356&lt;&gt;"", A356:S356, ""))</f>
        <v>insert into MENS_5K_FINAL_2021 (PLACE,NAME,YEAR,TEAM,TIME,TIME_DETAIL,SCORE) values (20,'Vincent KIPROP','SR',Alabama','13:46.42',null,null);</v>
      </c>
    </row>
    <row r="357" spans="1:21" x14ac:dyDescent="0.3">
      <c r="A357" t="s">
        <v>1401</v>
      </c>
      <c r="B357" t="s">
        <v>0</v>
      </c>
      <c r="C357" t="s">
        <v>1</v>
      </c>
      <c r="D357" t="s">
        <v>2</v>
      </c>
      <c r="E357" t="s">
        <v>3</v>
      </c>
      <c r="F357" t="s">
        <v>4</v>
      </c>
      <c r="G357" t="s">
        <v>737</v>
      </c>
      <c r="H357" t="s">
        <v>718</v>
      </c>
      <c r="I357" t="s">
        <v>15</v>
      </c>
      <c r="J357" s="1" t="s">
        <v>5264</v>
      </c>
      <c r="K357" t="s">
        <v>1434</v>
      </c>
      <c r="L357" t="s">
        <v>11</v>
      </c>
      <c r="M357" t="s">
        <v>637</v>
      </c>
      <c r="U357" t="str" cm="1">
        <f t="array" ref="U357">_xlfn.TEXTJOIN(",", TRUE, IF(A357:S357&lt;&gt;"", A357:S357, ""))</f>
        <v>insert into MENS_5K_FINAL_2021 (PLACE,NAME,YEAR,TEAM,TIME,TIME_DETAIL,SCORE) values (21,'Amon KEMBOI','JR',Arkansas','13:46.44',null,null);</v>
      </c>
    </row>
    <row r="358" spans="1:21" x14ac:dyDescent="0.3">
      <c r="A358" t="s">
        <v>1401</v>
      </c>
      <c r="B358" t="s">
        <v>0</v>
      </c>
      <c r="C358" t="s">
        <v>1</v>
      </c>
      <c r="D358" t="s">
        <v>2</v>
      </c>
      <c r="E358" t="s">
        <v>3</v>
      </c>
      <c r="F358" t="s">
        <v>4</v>
      </c>
      <c r="G358" t="s">
        <v>740</v>
      </c>
      <c r="H358" t="s">
        <v>1435</v>
      </c>
      <c r="I358" t="s">
        <v>24</v>
      </c>
      <c r="J358" s="1" t="s">
        <v>5260</v>
      </c>
      <c r="K358" t="s">
        <v>1436</v>
      </c>
      <c r="L358" t="s">
        <v>11</v>
      </c>
      <c r="M358" t="s">
        <v>637</v>
      </c>
      <c r="U358" t="str" cm="1">
        <f t="array" ref="U358">_xlfn.TEXTJOIN(",", TRUE, IF(A358:S358&lt;&gt;"", A358:S358, ""))</f>
        <v>insert into MENS_5K_FINAL_2021 (PLACE,NAME,YEAR,TEAM,TIME,TIME_DETAIL,SCORE) values (22,'Euan MAKEPEACE','SR',Butler','13:56.48',null,null);</v>
      </c>
    </row>
    <row r="359" spans="1:21" x14ac:dyDescent="0.3">
      <c r="A359" t="s">
        <v>1401</v>
      </c>
      <c r="B359" t="s">
        <v>0</v>
      </c>
      <c r="C359" t="s">
        <v>1</v>
      </c>
      <c r="D359" t="s">
        <v>2</v>
      </c>
      <c r="E359" t="s">
        <v>3</v>
      </c>
      <c r="F359" t="s">
        <v>4</v>
      </c>
      <c r="G359" t="s">
        <v>743</v>
      </c>
      <c r="H359" t="s">
        <v>705</v>
      </c>
      <c r="I359" t="s">
        <v>8</v>
      </c>
      <c r="J359" s="1" t="s">
        <v>5318</v>
      </c>
      <c r="K359" t="s">
        <v>1437</v>
      </c>
      <c r="L359" t="s">
        <v>11</v>
      </c>
      <c r="M359" t="s">
        <v>637</v>
      </c>
      <c r="U359" t="str" cm="1">
        <f t="array" ref="U359">_xlfn.TEXTJOIN(",", TRUE, IF(A359:S359&lt;&gt;"", A359:S359, ""))</f>
        <v>insert into MENS_5K_FINAL_2021 (PLACE,NAME,YEAR,TEAM,TIME,TIME_DETAIL,SCORE) values (23,'Zach FACIONI','SO',Wake Forest','13:58.26',null,null);</v>
      </c>
    </row>
    <row r="360" spans="1:21" x14ac:dyDescent="0.3">
      <c r="A360" t="s">
        <v>1401</v>
      </c>
      <c r="B360" t="s">
        <v>0</v>
      </c>
      <c r="C360" t="s">
        <v>1</v>
      </c>
      <c r="D360" t="s">
        <v>2</v>
      </c>
      <c r="E360" t="s">
        <v>3</v>
      </c>
      <c r="F360" t="s">
        <v>4</v>
      </c>
      <c r="G360" t="s">
        <v>746</v>
      </c>
      <c r="H360" t="s">
        <v>1438</v>
      </c>
      <c r="I360" t="s">
        <v>15</v>
      </c>
      <c r="J360" s="1" t="s">
        <v>5299</v>
      </c>
      <c r="K360" t="s">
        <v>1439</v>
      </c>
      <c r="L360" t="s">
        <v>11</v>
      </c>
      <c r="M360" t="s">
        <v>637</v>
      </c>
      <c r="U360" t="str" cm="1">
        <f t="array" ref="U360">_xlfn.TEXTJOIN(",", TRUE, IF(A360:S360&lt;&gt;"", A360:S360, ""))</f>
        <v>insert into MENS_5K_FINAL_2021 (PLACE,NAME,YEAR,TEAM,TIME,TIME_DETAIL,SCORE) values (24,'Ben VEATCH','JR',Indiana','14:09.60',null,null);</v>
      </c>
    </row>
    <row r="361" spans="1:21" x14ac:dyDescent="0.3">
      <c r="U361" t="str" cm="1">
        <f t="array" ref="U361">_xlfn.TEXTJOIN(",", TRUE, IF(A361:S361&lt;&gt;"", A361:S361, ""))</f>
        <v/>
      </c>
    </row>
    <row r="362" spans="1:21" x14ac:dyDescent="0.3">
      <c r="A362" t="s">
        <v>1440</v>
      </c>
      <c r="B362" t="s">
        <v>0</v>
      </c>
      <c r="C362" t="s">
        <v>1</v>
      </c>
      <c r="D362" t="s">
        <v>2</v>
      </c>
      <c r="E362" t="s">
        <v>3</v>
      </c>
      <c r="F362" t="s">
        <v>4</v>
      </c>
      <c r="G362" t="s">
        <v>616</v>
      </c>
      <c r="H362" t="s">
        <v>1410</v>
      </c>
      <c r="I362" t="s">
        <v>24</v>
      </c>
      <c r="J362" s="1" t="s">
        <v>5312</v>
      </c>
      <c r="K362" t="s">
        <v>1441</v>
      </c>
      <c r="L362" t="s">
        <v>11</v>
      </c>
      <c r="M362" t="s">
        <v>618</v>
      </c>
      <c r="U362" t="str" cm="1">
        <f t="array" ref="U362">_xlfn.TEXTJOIN(",", TRUE, IF(A362:S362&lt;&gt;"", A362:S362, ""))</f>
        <v>insert into MENS_10K_FINAL_2021 (PLACE,NAME,YEAR,TEAM,TIME,TIME_DETAIL,SCORE) values (1,'Patrick DEVER','SR',Tulsa','27:41.87',null,'10');</v>
      </c>
    </row>
    <row r="363" spans="1:21" x14ac:dyDescent="0.3">
      <c r="A363" t="s">
        <v>1440</v>
      </c>
      <c r="B363" t="s">
        <v>0</v>
      </c>
      <c r="C363" t="s">
        <v>1</v>
      </c>
      <c r="D363" t="s">
        <v>2</v>
      </c>
      <c r="E363" t="s">
        <v>3</v>
      </c>
      <c r="F363" t="s">
        <v>4</v>
      </c>
      <c r="G363" t="s">
        <v>619</v>
      </c>
      <c r="H363" t="s">
        <v>1442</v>
      </c>
      <c r="I363" t="s">
        <v>15</v>
      </c>
      <c r="J363" s="1" t="s">
        <v>5242</v>
      </c>
      <c r="K363" t="s">
        <v>1443</v>
      </c>
      <c r="L363" t="s">
        <v>11</v>
      </c>
      <c r="M363" t="s">
        <v>622</v>
      </c>
      <c r="U363" t="str" cm="1">
        <f t="array" ref="U363">_xlfn.TEXTJOIN(",", TRUE, IF(A363:S363&lt;&gt;"", A363:S363, ""))</f>
        <v>insert into MENS_10K_FINAL_2021 (PLACE,NAME,YEAR,TEAM,TIME,TIME_DETAIL,SCORE) values (2,'Conner MANTZ','JR',BYU','27:42.46',null,'8');</v>
      </c>
    </row>
    <row r="364" spans="1:21" x14ac:dyDescent="0.3">
      <c r="A364" t="s">
        <v>1440</v>
      </c>
      <c r="B364" t="s">
        <v>0</v>
      </c>
      <c r="C364" t="s">
        <v>1</v>
      </c>
      <c r="D364" t="s">
        <v>2</v>
      </c>
      <c r="E364" t="s">
        <v>3</v>
      </c>
      <c r="F364" t="s">
        <v>4</v>
      </c>
      <c r="G364" t="s">
        <v>623</v>
      </c>
      <c r="H364" t="s">
        <v>780</v>
      </c>
      <c r="I364" t="s">
        <v>34</v>
      </c>
      <c r="J364" s="1" t="s">
        <v>5310</v>
      </c>
      <c r="K364" t="s">
        <v>1444</v>
      </c>
      <c r="L364" t="s">
        <v>11</v>
      </c>
      <c r="M364" t="s">
        <v>625</v>
      </c>
      <c r="U364" t="str" cm="1">
        <f t="array" ref="U364">_xlfn.TEXTJOIN(",", TRUE, IF(A364:S364&lt;&gt;"", A364:S364, ""))</f>
        <v>insert into MENS_10K_FINAL_2021 (PLACE,NAME,YEAR,TEAM,TIME,TIME_DETAIL,SCORE) values (3,'Abdihamid NUR','FR',Northern Arizona','27:42.73',null,'6');</v>
      </c>
    </row>
    <row r="365" spans="1:21" x14ac:dyDescent="0.3">
      <c r="A365" t="s">
        <v>1440</v>
      </c>
      <c r="B365" t="s">
        <v>0</v>
      </c>
      <c r="C365" t="s">
        <v>1</v>
      </c>
      <c r="D365" t="s">
        <v>2</v>
      </c>
      <c r="E365" t="s">
        <v>3</v>
      </c>
      <c r="F365" t="s">
        <v>4</v>
      </c>
      <c r="G365" t="s">
        <v>626</v>
      </c>
      <c r="H365" t="s">
        <v>1408</v>
      </c>
      <c r="I365" t="s">
        <v>24</v>
      </c>
      <c r="J365" s="1" t="s">
        <v>5234</v>
      </c>
      <c r="K365" t="s">
        <v>1445</v>
      </c>
      <c r="L365" t="s">
        <v>11</v>
      </c>
      <c r="M365" t="s">
        <v>628</v>
      </c>
      <c r="U365" t="str" cm="1">
        <f t="array" ref="U365">_xlfn.TEXTJOIN(",", TRUE, IF(A365:S365&lt;&gt;"", A365:S365, ""))</f>
        <v>insert into MENS_10K_FINAL_2021 (PLACE,NAME,YEAR,TEAM,TIME,TIME_DETAIL,SCORE) values (4,'Robert BRANDT','SR',Georgetown','27:43.17',null,'5');</v>
      </c>
    </row>
    <row r="366" spans="1:21" x14ac:dyDescent="0.3">
      <c r="A366" t="s">
        <v>1440</v>
      </c>
      <c r="B366" t="s">
        <v>0</v>
      </c>
      <c r="C366" t="s">
        <v>1</v>
      </c>
      <c r="D366" t="s">
        <v>2</v>
      </c>
      <c r="E366" t="s">
        <v>3</v>
      </c>
      <c r="F366" t="s">
        <v>4</v>
      </c>
      <c r="G366" t="s">
        <v>629</v>
      </c>
      <c r="H366" t="s">
        <v>1424</v>
      </c>
      <c r="I366" t="s">
        <v>24</v>
      </c>
      <c r="J366" s="1" t="s">
        <v>5316</v>
      </c>
      <c r="K366" t="s">
        <v>1446</v>
      </c>
      <c r="L366" t="s">
        <v>11</v>
      </c>
      <c r="M366" t="s">
        <v>630</v>
      </c>
      <c r="U366" t="str" cm="1">
        <f t="array" ref="U366">_xlfn.TEXTJOIN(",", TRUE, IF(A366:S366&lt;&gt;"", A366:S366, ""))</f>
        <v>insert into MENS_10K_FINAL_2021 (PLACE,NAME,YEAR,TEAM,TIME,TIME_DETAIL,SCORE) values (5,'Eric HAMER','SR',Colorado St.','27:44.87',null,'4');</v>
      </c>
    </row>
    <row r="367" spans="1:21" x14ac:dyDescent="0.3">
      <c r="A367" t="s">
        <v>1440</v>
      </c>
      <c r="B367" t="s">
        <v>0</v>
      </c>
      <c r="C367" t="s">
        <v>1</v>
      </c>
      <c r="D367" t="s">
        <v>2</v>
      </c>
      <c r="E367" t="s">
        <v>3</v>
      </c>
      <c r="F367" t="s">
        <v>4</v>
      </c>
      <c r="G367" t="s">
        <v>631</v>
      </c>
      <c r="H367" t="s">
        <v>1417</v>
      </c>
      <c r="I367" t="s">
        <v>15</v>
      </c>
      <c r="J367" s="1" t="s">
        <v>5315</v>
      </c>
      <c r="K367" t="s">
        <v>1447</v>
      </c>
      <c r="L367" t="s">
        <v>11</v>
      </c>
      <c r="M367" t="s">
        <v>377</v>
      </c>
      <c r="U367" t="str" cm="1">
        <f t="array" ref="U367">_xlfn.TEXTJOIN(",", TRUE, IF(A367:S367&lt;&gt;"", A367:S367, ""))</f>
        <v>insert into MENS_10K_FINAL_2021 (PLACE,NAME,YEAR,TEAM,TIME,TIME_DETAIL,SCORE) values (6,'Alex MASAI','JR',Hofstra','27:45.19',null,'3');</v>
      </c>
    </row>
    <row r="368" spans="1:21" x14ac:dyDescent="0.3">
      <c r="A368" t="s">
        <v>1440</v>
      </c>
      <c r="B368" t="s">
        <v>0</v>
      </c>
      <c r="C368" t="s">
        <v>1</v>
      </c>
      <c r="D368" t="s">
        <v>2</v>
      </c>
      <c r="E368" t="s">
        <v>3</v>
      </c>
      <c r="F368" t="s">
        <v>4</v>
      </c>
      <c r="G368" t="s">
        <v>632</v>
      </c>
      <c r="H368" t="s">
        <v>784</v>
      </c>
      <c r="I368" t="s">
        <v>34</v>
      </c>
      <c r="J368" s="1" t="s">
        <v>5253</v>
      </c>
      <c r="K368" t="s">
        <v>1448</v>
      </c>
      <c r="L368" t="s">
        <v>11</v>
      </c>
      <c r="M368" t="s">
        <v>152</v>
      </c>
      <c r="U368" t="str" cm="1">
        <f t="array" ref="U368">_xlfn.TEXTJOIN(",", TRUE, IF(A368:S368&lt;&gt;"", A368:S368, ""))</f>
        <v>insert into MENS_10K_FINAL_2021 (PLACE,NAME,YEAR,TEAM,TIME,TIME_DETAIL,SCORE) values (7,'Charles HICKS','FR',Stanford','27:47.63',null,'2');</v>
      </c>
    </row>
    <row r="369" spans="1:21" x14ac:dyDescent="0.3">
      <c r="A369" t="s">
        <v>1440</v>
      </c>
      <c r="B369" t="s">
        <v>0</v>
      </c>
      <c r="C369" t="s">
        <v>1</v>
      </c>
      <c r="D369" t="s">
        <v>2</v>
      </c>
      <c r="E369" t="s">
        <v>3</v>
      </c>
      <c r="F369" t="s">
        <v>4</v>
      </c>
      <c r="G369" t="s">
        <v>633</v>
      </c>
      <c r="H369" t="s">
        <v>721</v>
      </c>
      <c r="I369" t="s">
        <v>24</v>
      </c>
      <c r="J369" s="1" t="s">
        <v>5275</v>
      </c>
      <c r="K369" t="s">
        <v>1449</v>
      </c>
      <c r="L369" t="s">
        <v>11</v>
      </c>
      <c r="M369" t="s">
        <v>269</v>
      </c>
      <c r="U369" t="str" cm="1">
        <f t="array" ref="U369">_xlfn.TEXTJOIN(",", TRUE, IF(A369:S369&lt;&gt;"", A369:S369, ""))</f>
        <v>insert into MENS_10K_FINAL_2021 (PLACE,NAME,YEAR,TEAM,TIME,TIME_DETAIL,SCORE) values (8,'Adriaan WILDSCHUTT','SR',Florida State','27:48.89',null,'1');</v>
      </c>
    </row>
    <row r="370" spans="1:21" x14ac:dyDescent="0.3">
      <c r="A370" t="s">
        <v>1440</v>
      </c>
      <c r="B370" t="s">
        <v>0</v>
      </c>
      <c r="C370" t="s">
        <v>1</v>
      </c>
      <c r="D370" t="s">
        <v>2</v>
      </c>
      <c r="E370" t="s">
        <v>3</v>
      </c>
      <c r="F370" t="s">
        <v>4</v>
      </c>
      <c r="G370" t="s">
        <v>635</v>
      </c>
      <c r="H370" t="s">
        <v>798</v>
      </c>
      <c r="I370" t="s">
        <v>8</v>
      </c>
      <c r="J370" s="1" t="s">
        <v>5317</v>
      </c>
      <c r="K370" t="s">
        <v>1450</v>
      </c>
      <c r="L370" t="s">
        <v>11</v>
      </c>
      <c r="M370" t="s">
        <v>637</v>
      </c>
      <c r="U370" t="str" cm="1">
        <f t="array" ref="U370">_xlfn.TEXTJOIN(",", TRUE, IF(A370:S370&lt;&gt;"", A370:S370, ""))</f>
        <v>insert into MENS_10K_FINAL_2021 (PLACE,NAME,YEAR,TEAM,TIME,TIME_DETAIL,SCORE) values (9,'James MWAURA','SO',Gonzaga','27:50.44',null,null);</v>
      </c>
    </row>
    <row r="371" spans="1:21" x14ac:dyDescent="0.3">
      <c r="A371" t="s">
        <v>1440</v>
      </c>
      <c r="B371" t="s">
        <v>0</v>
      </c>
      <c r="C371" t="s">
        <v>1</v>
      </c>
      <c r="D371" t="s">
        <v>2</v>
      </c>
      <c r="E371" t="s">
        <v>3</v>
      </c>
      <c r="F371" t="s">
        <v>4</v>
      </c>
      <c r="G371" t="s">
        <v>701</v>
      </c>
      <c r="H371" t="s">
        <v>1451</v>
      </c>
      <c r="I371" t="s">
        <v>8</v>
      </c>
      <c r="J371" s="1" t="s">
        <v>5250</v>
      </c>
      <c r="K371" t="s">
        <v>1452</v>
      </c>
      <c r="L371" t="s">
        <v>11</v>
      </c>
      <c r="M371" t="s">
        <v>637</v>
      </c>
      <c r="U371" t="str" cm="1">
        <f t="array" ref="U371">_xlfn.TEXTJOIN(",", TRUE, IF(A371:S371&lt;&gt;"", A371:S371, ""))</f>
        <v>insert into MENS_10K_FINAL_2021 (PLACE,NAME,YEAR,TEAM,TIME,TIME_DETAIL,SCORE) values (10,'Isai RODRIGUEZ','SO',Oklahoma State','27:52.92',null,null);</v>
      </c>
    </row>
    <row r="372" spans="1:21" x14ac:dyDescent="0.3">
      <c r="A372" t="s">
        <v>1440</v>
      </c>
      <c r="B372" t="s">
        <v>0</v>
      </c>
      <c r="C372" t="s">
        <v>1</v>
      </c>
      <c r="D372" t="s">
        <v>2</v>
      </c>
      <c r="E372" t="s">
        <v>3</v>
      </c>
      <c r="F372" t="s">
        <v>4</v>
      </c>
      <c r="G372" t="s">
        <v>704</v>
      </c>
      <c r="H372" t="s">
        <v>1422</v>
      </c>
      <c r="I372" t="s">
        <v>8</v>
      </c>
      <c r="J372" s="1" t="s">
        <v>5258</v>
      </c>
      <c r="K372" t="s">
        <v>1453</v>
      </c>
      <c r="L372" t="s">
        <v>11</v>
      </c>
      <c r="M372" t="s">
        <v>637</v>
      </c>
      <c r="U372" t="str" cm="1">
        <f t="array" ref="U372">_xlfn.TEXTJOIN(",", TRUE, IF(A372:S372&lt;&gt;"", A372:S372, ""))</f>
        <v>insert into MENS_10K_FINAL_2021 (PLACE,NAME,YEAR,TEAM,TIME,TIME_DETAIL,SCORE) values (11,'Wesley KIPTOO','SO',Iowa State','28:03.65',null,null);</v>
      </c>
    </row>
    <row r="373" spans="1:21" x14ac:dyDescent="0.3">
      <c r="A373" t="s">
        <v>1440</v>
      </c>
      <c r="B373" t="s">
        <v>0</v>
      </c>
      <c r="C373" t="s">
        <v>1</v>
      </c>
      <c r="D373" t="s">
        <v>2</v>
      </c>
      <c r="E373" t="s">
        <v>3</v>
      </c>
      <c r="F373" t="s">
        <v>4</v>
      </c>
      <c r="G373" t="s">
        <v>707</v>
      </c>
      <c r="H373" t="s">
        <v>1454</v>
      </c>
      <c r="I373" t="s">
        <v>24</v>
      </c>
      <c r="J373" s="1" t="s">
        <v>5319</v>
      </c>
      <c r="K373" t="s">
        <v>1455</v>
      </c>
      <c r="L373" t="s">
        <v>11</v>
      </c>
      <c r="M373" t="s">
        <v>637</v>
      </c>
      <c r="U373" t="str" cm="1">
        <f t="array" ref="U373">_xlfn.TEXTJOIN(",", TRUE, IF(A373:S373&lt;&gt;"", A373:S373, ""))</f>
        <v>insert into MENS_10K_FINAL_2021 (PLACE,NAME,YEAR,TEAM,TIME,TIME_DETAIL,SCORE) values (12,'John DRESSEL','SR',Colorado','28:03.87',null,null);</v>
      </c>
    </row>
    <row r="374" spans="1:21" x14ac:dyDescent="0.3">
      <c r="A374" t="s">
        <v>1440</v>
      </c>
      <c r="B374" t="s">
        <v>0</v>
      </c>
      <c r="C374" t="s">
        <v>1</v>
      </c>
      <c r="D374" t="s">
        <v>2</v>
      </c>
      <c r="E374" t="s">
        <v>3</v>
      </c>
      <c r="F374" t="s">
        <v>4</v>
      </c>
      <c r="G374" t="s">
        <v>711</v>
      </c>
      <c r="H374" t="s">
        <v>1456</v>
      </c>
      <c r="I374" t="s">
        <v>24</v>
      </c>
      <c r="J374" s="1" t="s">
        <v>5264</v>
      </c>
      <c r="K374" t="s">
        <v>1457</v>
      </c>
      <c r="L374" t="s">
        <v>11</v>
      </c>
      <c r="M374" t="s">
        <v>637</v>
      </c>
      <c r="U374" t="str" cm="1">
        <f t="array" ref="U374">_xlfn.TEXTJOIN(",", TRUE, IF(A374:S374&lt;&gt;"", A374:S374, ""))</f>
        <v>insert into MENS_10K_FINAL_2021 (PLACE,NAME,YEAR,TEAM,TIME,TIME_DETAIL,SCORE) values (13,'Gilbert BOIT','SR',Arkansas','28:09.11',null,null);</v>
      </c>
    </row>
    <row r="375" spans="1:21" x14ac:dyDescent="0.3">
      <c r="A375" t="s">
        <v>1440</v>
      </c>
      <c r="B375" t="s">
        <v>0</v>
      </c>
      <c r="C375" t="s">
        <v>1</v>
      </c>
      <c r="D375" t="s">
        <v>2</v>
      </c>
      <c r="E375" t="s">
        <v>3</v>
      </c>
      <c r="F375" t="s">
        <v>4</v>
      </c>
      <c r="G375" t="s">
        <v>714</v>
      </c>
      <c r="H375" t="s">
        <v>1432</v>
      </c>
      <c r="I375" t="s">
        <v>24</v>
      </c>
      <c r="J375" s="1" t="s">
        <v>5233</v>
      </c>
      <c r="K375" t="s">
        <v>1458</v>
      </c>
      <c r="L375" t="s">
        <v>11</v>
      </c>
      <c r="M375" t="s">
        <v>637</v>
      </c>
      <c r="U375" t="str" cm="1">
        <f t="array" ref="U375">_xlfn.TEXTJOIN(",", TRUE, IF(A375:S375&lt;&gt;"", A375:S375, ""))</f>
        <v>insert into MENS_10K_FINAL_2021 (PLACE,NAME,YEAR,TEAM,TIME,TIME_DETAIL,SCORE) values (14,'Vincent KIPROP','SR',Alabama','28:19.12',null,null);</v>
      </c>
    </row>
    <row r="376" spans="1:21" x14ac:dyDescent="0.3">
      <c r="A376" t="s">
        <v>1440</v>
      </c>
      <c r="B376" t="s">
        <v>0</v>
      </c>
      <c r="C376" t="s">
        <v>1</v>
      </c>
      <c r="D376" t="s">
        <v>2</v>
      </c>
      <c r="E376" t="s">
        <v>3</v>
      </c>
      <c r="F376" t="s">
        <v>4</v>
      </c>
      <c r="G376" t="s">
        <v>717</v>
      </c>
      <c r="H376" t="s">
        <v>788</v>
      </c>
      <c r="I376" t="s">
        <v>8</v>
      </c>
      <c r="J376" s="1" t="s">
        <v>5260</v>
      </c>
      <c r="K376" t="s">
        <v>1459</v>
      </c>
      <c r="L376" t="s">
        <v>11</v>
      </c>
      <c r="M376" t="s">
        <v>637</v>
      </c>
      <c r="U376" t="str" cm="1">
        <f t="array" ref="U376">_xlfn.TEXTJOIN(",", TRUE, IF(A376:S376&lt;&gt;"", A376:S376, ""))</f>
        <v>insert into MENS_10K_FINAL_2021 (PLACE,NAME,YEAR,TEAM,TIME,TIME_DETAIL,SCORE) values (15,'Barry KEANE','SO',Butler','28:28.18',null,null);</v>
      </c>
    </row>
    <row r="377" spans="1:21" x14ac:dyDescent="0.3">
      <c r="A377" t="s">
        <v>1440</v>
      </c>
      <c r="B377" t="s">
        <v>0</v>
      </c>
      <c r="C377" t="s">
        <v>1</v>
      </c>
      <c r="D377" t="s">
        <v>2</v>
      </c>
      <c r="E377" t="s">
        <v>3</v>
      </c>
      <c r="F377" t="s">
        <v>4</v>
      </c>
      <c r="G377" t="s">
        <v>720</v>
      </c>
      <c r="H377" t="s">
        <v>1460</v>
      </c>
      <c r="I377" t="s">
        <v>15</v>
      </c>
      <c r="J377" s="1" t="s">
        <v>5320</v>
      </c>
      <c r="K377" t="s">
        <v>1461</v>
      </c>
      <c r="L377" t="s">
        <v>11</v>
      </c>
      <c r="M377" t="s">
        <v>637</v>
      </c>
      <c r="U377" t="str" cm="1">
        <f t="array" ref="U377">_xlfn.TEXTJOIN(",", TRUE, IF(A377:S377&lt;&gt;"", A377:S377, ""))</f>
        <v>insert into MENS_10K_FINAL_2021 (PLACE,NAME,YEAR,TEAM,TIME,TIME_DETAIL,SCORE) values (16,'Jack OEARY','JR',Iona','28:29.39',null,null);</v>
      </c>
    </row>
    <row r="378" spans="1:21" x14ac:dyDescent="0.3">
      <c r="A378" t="s">
        <v>1440</v>
      </c>
      <c r="B378" t="s">
        <v>0</v>
      </c>
      <c r="C378" t="s">
        <v>1</v>
      </c>
      <c r="D378" t="s">
        <v>2</v>
      </c>
      <c r="E378" t="s">
        <v>3</v>
      </c>
      <c r="F378" t="s">
        <v>4</v>
      </c>
      <c r="G378" t="s">
        <v>723</v>
      </c>
      <c r="H378" t="s">
        <v>712</v>
      </c>
      <c r="I378" t="s">
        <v>24</v>
      </c>
      <c r="J378" s="1" t="s">
        <v>5321</v>
      </c>
      <c r="K378" t="s">
        <v>1462</v>
      </c>
      <c r="L378" t="s">
        <v>11</v>
      </c>
      <c r="M378" t="s">
        <v>637</v>
      </c>
      <c r="U378" t="str" cm="1">
        <f t="array" ref="U378">_xlfn.TEXTJOIN(",", TRUE, IF(A378:S378&lt;&gt;"", A378:S378, ""))</f>
        <v>insert into MENS_10K_FINAL_2021 (PLACE,NAME,YEAR,TEAM,TIME,TIME_DETAIL,SCORE) values (17,'Aaron BIENENFELD','SR',Cincinnati','28:33.05',null,null);</v>
      </c>
    </row>
    <row r="379" spans="1:21" x14ac:dyDescent="0.3">
      <c r="A379" t="s">
        <v>1440</v>
      </c>
      <c r="B379" t="s">
        <v>0</v>
      </c>
      <c r="C379" t="s">
        <v>1</v>
      </c>
      <c r="D379" t="s">
        <v>2</v>
      </c>
      <c r="E379" t="s">
        <v>3</v>
      </c>
      <c r="F379" t="s">
        <v>4</v>
      </c>
      <c r="G379" t="s">
        <v>726</v>
      </c>
      <c r="H379" t="s">
        <v>1463</v>
      </c>
      <c r="I379" t="s">
        <v>15</v>
      </c>
      <c r="J379" s="1" t="s">
        <v>5238</v>
      </c>
      <c r="K379" t="s">
        <v>1464</v>
      </c>
      <c r="L379" t="s">
        <v>11</v>
      </c>
      <c r="M379" t="s">
        <v>637</v>
      </c>
      <c r="U379" t="str" cm="1">
        <f t="array" ref="U379">_xlfn.TEXTJOIN(",", TRUE, IF(A379:S379&lt;&gt;"", A379:S379, ""))</f>
        <v>insert into MENS_10K_FINAL_2021 (PLACE,NAME,YEAR,TEAM,TIME,TIME_DETAIL,SCORE) values (18,'Marcelo ROCHA','JR',Providence','28:37.05',null,null);</v>
      </c>
    </row>
    <row r="380" spans="1:21" x14ac:dyDescent="0.3">
      <c r="A380" t="s">
        <v>1440</v>
      </c>
      <c r="B380" t="s">
        <v>0</v>
      </c>
      <c r="C380" t="s">
        <v>1</v>
      </c>
      <c r="D380" t="s">
        <v>2</v>
      </c>
      <c r="E380" t="s">
        <v>3</v>
      </c>
      <c r="F380" t="s">
        <v>4</v>
      </c>
      <c r="G380" t="s">
        <v>729</v>
      </c>
      <c r="H380" t="s">
        <v>806</v>
      </c>
      <c r="I380" t="s">
        <v>34</v>
      </c>
      <c r="J380" s="1" t="s">
        <v>5243</v>
      </c>
      <c r="K380" t="s">
        <v>1465</v>
      </c>
      <c r="L380" t="s">
        <v>11</v>
      </c>
      <c r="M380" t="s">
        <v>637</v>
      </c>
      <c r="U380" t="str" cm="1">
        <f t="array" ref="U380">_xlfn.TEXTJOIN(",", TRUE, IF(A380:S380&lt;&gt;"", A380:S380, ""))</f>
        <v>insert into MENS_10K_FINAL_2021 (PLACE,NAME,YEAR,TEAM,TIME,TIME_DETAIL,SCORE) values (19,'Haftu STRINTZOS','FR',Villanova','28:51.06',null,null);</v>
      </c>
    </row>
    <row r="381" spans="1:21" x14ac:dyDescent="0.3">
      <c r="A381" t="s">
        <v>1440</v>
      </c>
      <c r="B381" t="s">
        <v>0</v>
      </c>
      <c r="C381" t="s">
        <v>1</v>
      </c>
      <c r="D381" t="s">
        <v>2</v>
      </c>
      <c r="E381" t="s">
        <v>3</v>
      </c>
      <c r="F381" t="s">
        <v>4</v>
      </c>
      <c r="G381" t="s">
        <v>733</v>
      </c>
      <c r="H381" t="s">
        <v>1466</v>
      </c>
      <c r="I381" t="s">
        <v>24</v>
      </c>
      <c r="J381" s="1" t="s">
        <v>5322</v>
      </c>
      <c r="K381" t="s">
        <v>1467</v>
      </c>
      <c r="L381" t="s">
        <v>11</v>
      </c>
      <c r="M381" t="s">
        <v>637</v>
      </c>
      <c r="U381" t="str" cm="1">
        <f t="array" ref="U381">_xlfn.TEXTJOIN(",", TRUE, IF(A381:S381&lt;&gt;"", A381:S381, ""))</f>
        <v>insert into MENS_10K_FINAL_2021 (PLACE,NAME,YEAR,TEAM,TIME,TIME_DETAIL,SCORE) values (20,'Christopher ALFOND','SR',UMass Lowell','29:23.55',null,null);</v>
      </c>
    </row>
    <row r="382" spans="1:21" x14ac:dyDescent="0.3">
      <c r="A382" t="s">
        <v>1440</v>
      </c>
      <c r="B382" t="s">
        <v>0</v>
      </c>
      <c r="C382" t="s">
        <v>1</v>
      </c>
      <c r="D382" t="s">
        <v>2</v>
      </c>
      <c r="E382" t="s">
        <v>3</v>
      </c>
      <c r="F382" t="s">
        <v>4</v>
      </c>
      <c r="G382" t="s">
        <v>737</v>
      </c>
      <c r="H382" t="s">
        <v>1468</v>
      </c>
      <c r="I382" t="s">
        <v>24</v>
      </c>
      <c r="J382" s="1" t="s">
        <v>5257</v>
      </c>
      <c r="K382" t="s">
        <v>1469</v>
      </c>
      <c r="L382" t="s">
        <v>11</v>
      </c>
      <c r="M382" t="s">
        <v>637</v>
      </c>
      <c r="U382" t="str" cm="1">
        <f t="array" ref="U382">_xlfn.TEXTJOIN(",", TRUE, IF(A382:S382&lt;&gt;"", A382:S382, ""))</f>
        <v>insert into MENS_10K_FINAL_2021 (PLACE,NAME,YEAR,TEAM,TIME,TIME_DETAIL,SCORE) values (21,'JP TROJAN','SR',Syracuse','29:24.08',null,null);</v>
      </c>
    </row>
    <row r="383" spans="1:21" x14ac:dyDescent="0.3">
      <c r="A383" t="s">
        <v>1440</v>
      </c>
      <c r="B383" t="s">
        <v>0</v>
      </c>
      <c r="C383" t="s">
        <v>1</v>
      </c>
      <c r="D383" t="s">
        <v>2</v>
      </c>
      <c r="E383" t="s">
        <v>3</v>
      </c>
      <c r="F383" t="s">
        <v>4</v>
      </c>
      <c r="G383" t="s">
        <v>740</v>
      </c>
      <c r="H383" t="s">
        <v>1470</v>
      </c>
      <c r="I383" t="s">
        <v>8</v>
      </c>
      <c r="J383" s="1" t="s">
        <v>5250</v>
      </c>
      <c r="K383" t="s">
        <v>1471</v>
      </c>
      <c r="L383" t="s">
        <v>11</v>
      </c>
      <c r="M383" t="s">
        <v>637</v>
      </c>
      <c r="U383" t="str" cm="1">
        <f t="array" ref="U383">_xlfn.TEXTJOIN(",", TRUE, IF(A383:S383&lt;&gt;"", A383:S383, ""))</f>
        <v>insert into MENS_10K_FINAL_2021 (PLACE,NAME,YEAR,TEAM,TIME,TIME_DETAIL,SCORE) values (22,'Victor SHITSAMA','SO',Oklahoma State','29:32.28',null,null);</v>
      </c>
    </row>
    <row r="384" spans="1:21" x14ac:dyDescent="0.3">
      <c r="A384" t="s">
        <v>1440</v>
      </c>
      <c r="B384" t="s">
        <v>0</v>
      </c>
      <c r="C384" t="s">
        <v>1</v>
      </c>
      <c r="D384" t="s">
        <v>2</v>
      </c>
      <c r="E384" t="s">
        <v>3</v>
      </c>
      <c r="F384" t="s">
        <v>4</v>
      </c>
      <c r="G384" t="s">
        <v>743</v>
      </c>
      <c r="H384" t="s">
        <v>1472</v>
      </c>
      <c r="I384" t="s">
        <v>34</v>
      </c>
      <c r="J384" s="1" t="s">
        <v>5323</v>
      </c>
      <c r="K384" t="s">
        <v>1473</v>
      </c>
      <c r="L384" t="s">
        <v>11</v>
      </c>
      <c r="M384" t="s">
        <v>637</v>
      </c>
      <c r="U384" t="str" cm="1">
        <f t="array" ref="U384">_xlfn.TEXTJOIN(",", TRUE, IF(A384:S384&lt;&gt;"", A384:S384, ""))</f>
        <v>insert into MENS_10K_FINAL_2021 (PLACE,NAME,YEAR,TEAM,TIME,TIME_DETAIL,SCORE) values (23,'Nickolas SCUDDER','FR',Charlotte','29:40.46',null,null);</v>
      </c>
    </row>
    <row r="385" spans="1:21" x14ac:dyDescent="0.3">
      <c r="A385" t="s">
        <v>1440</v>
      </c>
      <c r="B385" t="s">
        <v>0</v>
      </c>
      <c r="C385" t="s">
        <v>1</v>
      </c>
      <c r="D385" t="s">
        <v>2</v>
      </c>
      <c r="E385" t="s">
        <v>3</v>
      </c>
      <c r="F385" t="s">
        <v>4</v>
      </c>
      <c r="G385" t="s">
        <v>655</v>
      </c>
      <c r="H385" t="s">
        <v>1474</v>
      </c>
      <c r="I385" t="s">
        <v>24</v>
      </c>
      <c r="J385" s="1" t="s">
        <v>5258</v>
      </c>
      <c r="K385" t="s">
        <v>268</v>
      </c>
      <c r="L385" t="s">
        <v>11</v>
      </c>
      <c r="M385" t="s">
        <v>637</v>
      </c>
      <c r="U385" t="str" cm="1">
        <f t="array" ref="U385">_xlfn.TEXTJOIN(",", TRUE, IF(A385:S385&lt;&gt;"", A385:S385, ""))</f>
        <v>insert into MENS_10K_FINAL_2021 (PLACE,NAME,YEAR,TEAM,TIME,TIME_DETAIL,SCORE) values (null,'Edwin KURGAT','SR',Iowa State','DNF',null,null);</v>
      </c>
    </row>
    <row r="386" spans="1:21" x14ac:dyDescent="0.3">
      <c r="U386" t="str" cm="1">
        <f t="array" ref="U386">_xlfn.TEXTJOIN(",", TRUE, IF(A386:S386&lt;&gt;"", A386:S386, ""))</f>
        <v/>
      </c>
    </row>
    <row r="387" spans="1:21" x14ac:dyDescent="0.3">
      <c r="A387" t="s">
        <v>1475</v>
      </c>
      <c r="B387" t="s">
        <v>0</v>
      </c>
      <c r="C387" t="s">
        <v>2</v>
      </c>
      <c r="D387" t="s">
        <v>3</v>
      </c>
      <c r="E387" t="s">
        <v>4</v>
      </c>
      <c r="F387" t="s">
        <v>5</v>
      </c>
      <c r="G387" t="s">
        <v>616</v>
      </c>
      <c r="H387" t="s">
        <v>566</v>
      </c>
      <c r="I387" t="s">
        <v>566</v>
      </c>
      <c r="J387" t="s">
        <v>1476</v>
      </c>
      <c r="K387" t="s">
        <v>11</v>
      </c>
      <c r="L387" t="s">
        <v>1397</v>
      </c>
      <c r="M387" t="s">
        <v>618</v>
      </c>
      <c r="U387" t="str" cm="1">
        <f t="array" ref="U387">_xlfn.TEXTJOIN(",", TRUE, IF(A387:O387&lt;&gt;"", A387:O387, ""))</f>
        <v>insert into MENS_4x1_FINAL_2021 (PLACE,NAME,TEAM,TIME,TIME_DETAIL,REACTION_TIME,SCORE) values (1,'LSU','LSU','38.48',null,'0.148','10');</v>
      </c>
    </row>
    <row r="388" spans="1:21" x14ac:dyDescent="0.3">
      <c r="A388" t="s">
        <v>1475</v>
      </c>
      <c r="B388" t="s">
        <v>0</v>
      </c>
      <c r="C388" t="s">
        <v>2</v>
      </c>
      <c r="D388" t="s">
        <v>3</v>
      </c>
      <c r="E388" t="s">
        <v>4</v>
      </c>
      <c r="F388" t="s">
        <v>5</v>
      </c>
      <c r="G388" t="s">
        <v>619</v>
      </c>
      <c r="H388" t="s">
        <v>582</v>
      </c>
      <c r="I388" t="s">
        <v>583</v>
      </c>
      <c r="J388" t="s">
        <v>1477</v>
      </c>
      <c r="K388" t="s">
        <v>11</v>
      </c>
      <c r="L388" t="s">
        <v>1351</v>
      </c>
      <c r="M388" t="s">
        <v>622</v>
      </c>
      <c r="U388" t="str" cm="1">
        <f t="array" ref="U388">_xlfn.TEXTJOIN(",", TRUE, IF(A388:O388&lt;&gt;"", A388:O388, ""))</f>
        <v>insert into MENS_4x1_FINAL_2021 (PLACE,NAME,TEAM,TIME,TIME_DETAIL,REACTION_TIME,SCORE) values (2,'GEORGIA','Georgia','38.54',null,'0.155','8');</v>
      </c>
    </row>
    <row r="389" spans="1:21" x14ac:dyDescent="0.3">
      <c r="A389" t="s">
        <v>1475</v>
      </c>
      <c r="B389" t="s">
        <v>0</v>
      </c>
      <c r="C389" t="s">
        <v>2</v>
      </c>
      <c r="D389" t="s">
        <v>3</v>
      </c>
      <c r="E389" t="s">
        <v>4</v>
      </c>
      <c r="F389" t="s">
        <v>5</v>
      </c>
      <c r="G389" t="s">
        <v>623</v>
      </c>
      <c r="H389" t="s">
        <v>535</v>
      </c>
      <c r="I389" t="s">
        <v>593</v>
      </c>
      <c r="J389" t="s">
        <v>1478</v>
      </c>
      <c r="K389" t="s">
        <v>1479</v>
      </c>
      <c r="L389" t="s">
        <v>1103</v>
      </c>
      <c r="M389" t="s">
        <v>625</v>
      </c>
      <c r="U389" t="str" cm="1">
        <f t="array" ref="U389">_xlfn.TEXTJOIN(",", TRUE, IF(A389:O389&lt;&gt;"", A389:O389, ""))</f>
        <v>insert into MENS_4x1_FINAL_2021 (PLACE,NAME,TEAM,TIME,TIME_DETAIL,REACTION_TIME,SCORE) values (3,'FLORIDA STATE','Florida State','38.60','38.592','0.160','6');</v>
      </c>
    </row>
    <row r="390" spans="1:21" x14ac:dyDescent="0.3">
      <c r="A390" t="s">
        <v>1475</v>
      </c>
      <c r="B390" t="s">
        <v>0</v>
      </c>
      <c r="C390" t="s">
        <v>2</v>
      </c>
      <c r="D390" t="s">
        <v>3</v>
      </c>
      <c r="E390" t="s">
        <v>4</v>
      </c>
      <c r="F390" t="s">
        <v>5</v>
      </c>
      <c r="G390" t="s">
        <v>626</v>
      </c>
      <c r="H390" t="s">
        <v>522</v>
      </c>
      <c r="I390" t="s">
        <v>576</v>
      </c>
      <c r="J390" t="s">
        <v>1478</v>
      </c>
      <c r="K390" t="s">
        <v>1480</v>
      </c>
      <c r="L390" t="s">
        <v>923</v>
      </c>
      <c r="M390" t="s">
        <v>628</v>
      </c>
      <c r="U390" t="str" cm="1">
        <f t="array" ref="U390">_xlfn.TEXTJOIN(",", TRUE, IF(A390:O390&lt;&gt;"", A390:O390, ""))</f>
        <v>insert into MENS_4x1_FINAL_2021 (PLACE,NAME,TEAM,TIME,TIME_DETAIL,REACTION_TIME,SCORE) values (4,'N. CAROLINA A&amp;T','N. Carolina A&amp;T','38.60','38.597','0.140','5');</v>
      </c>
    </row>
    <row r="391" spans="1:21" x14ac:dyDescent="0.3">
      <c r="A391" t="s">
        <v>1475</v>
      </c>
      <c r="B391" t="s">
        <v>0</v>
      </c>
      <c r="C391" t="s">
        <v>2</v>
      </c>
      <c r="D391" t="s">
        <v>3</v>
      </c>
      <c r="E391" t="s">
        <v>4</v>
      </c>
      <c r="F391" t="s">
        <v>5</v>
      </c>
      <c r="G391" t="s">
        <v>629</v>
      </c>
      <c r="H391" t="s">
        <v>527</v>
      </c>
      <c r="I391" t="s">
        <v>585</v>
      </c>
      <c r="J391" t="s">
        <v>1481</v>
      </c>
      <c r="K391" t="s">
        <v>11</v>
      </c>
      <c r="L391" t="s">
        <v>1211</v>
      </c>
      <c r="M391" t="s">
        <v>630</v>
      </c>
      <c r="U391" t="str" cm="1">
        <f t="array" ref="U391">_xlfn.TEXTJOIN(",", TRUE, IF(A391:O391&lt;&gt;"", A391:O391, ""))</f>
        <v>insert into MENS_4x1_FINAL_2021 (PLACE,NAME,TEAM,TIME,TIME_DETAIL,REACTION_TIME,SCORE) values (5,'CLEMSON','Clemson','38.96',null,'0.205','4');</v>
      </c>
    </row>
    <row r="392" spans="1:21" x14ac:dyDescent="0.3">
      <c r="A392" t="s">
        <v>1475</v>
      </c>
      <c r="B392" t="s">
        <v>0</v>
      </c>
      <c r="C392" t="s">
        <v>2</v>
      </c>
      <c r="D392" t="s">
        <v>3</v>
      </c>
      <c r="E392" t="s">
        <v>4</v>
      </c>
      <c r="F392" t="s">
        <v>5</v>
      </c>
      <c r="G392" t="s">
        <v>631</v>
      </c>
      <c r="H392" t="s">
        <v>516</v>
      </c>
      <c r="I392" t="s">
        <v>559</v>
      </c>
      <c r="J392" t="s">
        <v>1482</v>
      </c>
      <c r="K392" t="s">
        <v>1483</v>
      </c>
      <c r="L392" t="s">
        <v>1484</v>
      </c>
      <c r="M392" t="s">
        <v>377</v>
      </c>
      <c r="U392" t="str" cm="1">
        <f t="array" ref="U392">_xlfn.TEXTJOIN(",", TRUE, IF(A392:O392&lt;&gt;"", A392:O392, ""))</f>
        <v>insert into MENS_4x1_FINAL_2021 (PLACE,NAME,TEAM,TIME,TIME_DETAIL,REACTION_TIME,SCORE) values (6,'TEXAS','Texas','39.13','39.122','0.180','3');</v>
      </c>
    </row>
    <row r="393" spans="1:21" x14ac:dyDescent="0.3">
      <c r="A393" t="s">
        <v>1475</v>
      </c>
      <c r="B393" t="s">
        <v>0</v>
      </c>
      <c r="C393" t="s">
        <v>2</v>
      </c>
      <c r="D393" t="s">
        <v>3</v>
      </c>
      <c r="E393" t="s">
        <v>4</v>
      </c>
      <c r="F393" t="s">
        <v>5</v>
      </c>
      <c r="G393" t="s">
        <v>632</v>
      </c>
      <c r="H393" t="s">
        <v>572</v>
      </c>
      <c r="I393" t="s">
        <v>573</v>
      </c>
      <c r="J393" t="s">
        <v>1482</v>
      </c>
      <c r="K393" t="s">
        <v>1485</v>
      </c>
      <c r="L393" t="s">
        <v>1188</v>
      </c>
      <c r="M393" t="s">
        <v>152</v>
      </c>
      <c r="U393" t="str" cm="1">
        <f t="array" ref="U393">_xlfn.TEXTJOIN(",", TRUE, IF(A393:O393&lt;&gt;"", A393:O393, ""))</f>
        <v>insert into MENS_4x1_FINAL_2021 (PLACE,NAME,TEAM,TIME,TIME_DETAIL,REACTION_TIME,SCORE) values (7,'TEXAS A&amp;M','Texas A&amp;M','39.13','39.130','0.216','2');</v>
      </c>
    </row>
    <row r="394" spans="1:21" x14ac:dyDescent="0.3">
      <c r="A394" t="s">
        <v>1475</v>
      </c>
      <c r="B394" t="s">
        <v>0</v>
      </c>
      <c r="C394" t="s">
        <v>2</v>
      </c>
      <c r="D394" t="s">
        <v>3</v>
      </c>
      <c r="E394" t="s">
        <v>4</v>
      </c>
      <c r="F394" t="s">
        <v>5</v>
      </c>
      <c r="G394" t="s">
        <v>633</v>
      </c>
      <c r="H394" t="s">
        <v>510</v>
      </c>
      <c r="I394" t="s">
        <v>608</v>
      </c>
      <c r="J394" t="s">
        <v>1486</v>
      </c>
      <c r="K394" t="s">
        <v>11</v>
      </c>
      <c r="L394" t="s">
        <v>1487</v>
      </c>
      <c r="M394" t="s">
        <v>269</v>
      </c>
      <c r="U394" t="str" cm="1">
        <f t="array" ref="U394">_xlfn.TEXTJOIN(",", TRUE, IF(A394:O394&lt;&gt;"", A394:O394, ""))</f>
        <v>insert into MENS_4x1_FINAL_2021 (PLACE,NAME,TEAM,TIME,TIME_DETAIL,REACTION_TIME,SCORE) values (8,'HOUSTON','Houston','42.87',null,'0.197','1');</v>
      </c>
    </row>
    <row r="395" spans="1:21" x14ac:dyDescent="0.3">
      <c r="A395" t="s">
        <v>1475</v>
      </c>
      <c r="B395" t="s">
        <v>0</v>
      </c>
      <c r="C395" t="s">
        <v>2</v>
      </c>
      <c r="D395" t="s">
        <v>3</v>
      </c>
      <c r="E395" t="s">
        <v>4</v>
      </c>
      <c r="F395" t="s">
        <v>5</v>
      </c>
      <c r="G395" t="s">
        <v>655</v>
      </c>
      <c r="H395" t="s">
        <v>541</v>
      </c>
      <c r="I395" t="s">
        <v>859</v>
      </c>
      <c r="J395" t="s">
        <v>268</v>
      </c>
      <c r="K395" t="s">
        <v>11</v>
      </c>
      <c r="L395" t="s">
        <v>1488</v>
      </c>
      <c r="M395" t="s">
        <v>637</v>
      </c>
      <c r="U395" t="str" cm="1">
        <f t="array" ref="U395">_xlfn.TEXTJOIN(",", TRUE, IF(A395:O395&lt;&gt;"", A395:O395, ""))</f>
        <v>insert into MENS_4x1_FINAL_2021 (PLACE,NAME,TEAM,TIME,TIME_DETAIL,REACTION_TIME,SCORE) values (null,'TEXAS TECH','Texas Tech','DNF',null,'0.204',null);</v>
      </c>
    </row>
    <row r="396" spans="1:21" x14ac:dyDescent="0.3">
      <c r="U396" t="str" cm="1">
        <f t="array" ref="U396">_xlfn.TEXTJOIN(",", TRUE, IF(A396:O396&lt;&gt;"", A396:O396, ""))</f>
        <v/>
      </c>
    </row>
    <row r="397" spans="1:21" x14ac:dyDescent="0.3">
      <c r="A397" t="s">
        <v>1489</v>
      </c>
      <c r="B397" t="s">
        <v>0</v>
      </c>
      <c r="C397" t="s">
        <v>2</v>
      </c>
      <c r="D397" t="s">
        <v>3</v>
      </c>
      <c r="E397" t="s">
        <v>4</v>
      </c>
      <c r="F397" t="s">
        <v>5</v>
      </c>
      <c r="G397" t="s">
        <v>616</v>
      </c>
      <c r="H397" t="s">
        <v>522</v>
      </c>
      <c r="I397" t="s">
        <v>576</v>
      </c>
      <c r="J397" t="s">
        <v>1490</v>
      </c>
      <c r="K397" t="s">
        <v>11</v>
      </c>
      <c r="L397" t="s">
        <v>1127</v>
      </c>
      <c r="M397" t="s">
        <v>618</v>
      </c>
      <c r="U397" t="str" cm="1">
        <f t="array" ref="U397">_xlfn.TEXTJOIN(",", TRUE, IF(A397:O397&lt;&gt;"", A397:O397, ""))</f>
        <v>insert into MENS_4x4_FINAL_2021 (PLACE,NAME,TEAM,TIME,TIME_DETAIL,REACTION_TIME,SCORE) values (1,'N. CAROLINA A&amp;T','N. Carolina A&amp;T','3:00.92',null,'0.211','10');</v>
      </c>
    </row>
    <row r="398" spans="1:21" x14ac:dyDescent="0.3">
      <c r="A398" t="s">
        <v>1489</v>
      </c>
      <c r="B398" t="s">
        <v>0</v>
      </c>
      <c r="C398" t="s">
        <v>2</v>
      </c>
      <c r="D398" t="s">
        <v>3</v>
      </c>
      <c r="E398" t="s">
        <v>4</v>
      </c>
      <c r="F398" t="s">
        <v>5</v>
      </c>
      <c r="G398" t="s">
        <v>619</v>
      </c>
      <c r="H398" t="s">
        <v>549</v>
      </c>
      <c r="I398" t="s">
        <v>1491</v>
      </c>
      <c r="J398" t="s">
        <v>1492</v>
      </c>
      <c r="K398" t="s">
        <v>11</v>
      </c>
      <c r="L398" t="s">
        <v>1487</v>
      </c>
      <c r="M398" t="s">
        <v>622</v>
      </c>
      <c r="U398" t="str" cm="1">
        <f t="array" ref="U398">_xlfn.TEXTJOIN(",", TRUE, IF(A398:O398&lt;&gt;"", A398:O398, ""))</f>
        <v>insert into MENS_4x4_FINAL_2021 (PLACE,NAME,TEAM,TIME,TIME_DETAIL,REACTION_TIME,SCORE) values (2,'STEPHEN F. AUSTIN','Stephen F. Austin','3:01.52',null,'0.197','8');</v>
      </c>
    </row>
    <row r="399" spans="1:21" x14ac:dyDescent="0.3">
      <c r="A399" t="s">
        <v>1489</v>
      </c>
      <c r="B399" t="s">
        <v>0</v>
      </c>
      <c r="C399" t="s">
        <v>2</v>
      </c>
      <c r="D399" t="s">
        <v>3</v>
      </c>
      <c r="E399" t="s">
        <v>4</v>
      </c>
      <c r="F399" t="s">
        <v>5</v>
      </c>
      <c r="G399" t="s">
        <v>623</v>
      </c>
      <c r="H399" t="s">
        <v>572</v>
      </c>
      <c r="I399" t="s">
        <v>573</v>
      </c>
      <c r="J399" t="s">
        <v>1493</v>
      </c>
      <c r="K399" t="s">
        <v>11</v>
      </c>
      <c r="L399" t="s">
        <v>1494</v>
      </c>
      <c r="M399" t="s">
        <v>625</v>
      </c>
      <c r="U399" t="str" cm="1">
        <f t="array" ref="U399">_xlfn.TEXTJOIN(",", TRUE, IF(A399:O399&lt;&gt;"", A399:O399, ""))</f>
        <v>insert into MENS_4x4_FINAL_2021 (PLACE,NAME,TEAM,TIME,TIME_DETAIL,REACTION_TIME,SCORE) values (3,'TEXAS A&amp;M','Texas A&amp;M','3:01.64',null,'0.322','6');</v>
      </c>
    </row>
    <row r="400" spans="1:21" x14ac:dyDescent="0.3">
      <c r="A400" t="s">
        <v>1489</v>
      </c>
      <c r="B400" t="s">
        <v>0</v>
      </c>
      <c r="C400" t="s">
        <v>2</v>
      </c>
      <c r="D400" t="s">
        <v>3</v>
      </c>
      <c r="E400" t="s">
        <v>4</v>
      </c>
      <c r="F400" t="s">
        <v>5</v>
      </c>
      <c r="G400" t="s">
        <v>626</v>
      </c>
      <c r="H400" t="s">
        <v>514</v>
      </c>
      <c r="I400" t="s">
        <v>514</v>
      </c>
      <c r="J400" t="s">
        <v>574</v>
      </c>
      <c r="K400" t="s">
        <v>11</v>
      </c>
      <c r="L400" t="s">
        <v>1233</v>
      </c>
      <c r="M400" t="s">
        <v>628</v>
      </c>
      <c r="U400" t="str" cm="1">
        <f t="array" ref="U400">_xlfn.TEXTJOIN(",", TRUE, IF(A400:O400&lt;&gt;"", A400:O400, ""))</f>
        <v>insert into MENS_4x4_FINAL_2021 (PLACE,NAME,TEAM,TIME,TIME_DETAIL,REACTION_TIME,SCORE) values (4,'USC','USC','3:02.49',null,'0.206','5');</v>
      </c>
    </row>
    <row r="401" spans="1:21" x14ac:dyDescent="0.3">
      <c r="A401" t="s">
        <v>1489</v>
      </c>
      <c r="B401" t="s">
        <v>0</v>
      </c>
      <c r="C401" t="s">
        <v>2</v>
      </c>
      <c r="D401" t="s">
        <v>3</v>
      </c>
      <c r="E401" t="s">
        <v>4</v>
      </c>
      <c r="F401" t="s">
        <v>5</v>
      </c>
      <c r="G401" t="s">
        <v>629</v>
      </c>
      <c r="H401" t="s">
        <v>545</v>
      </c>
      <c r="I401" t="s">
        <v>570</v>
      </c>
      <c r="J401" t="s">
        <v>1495</v>
      </c>
      <c r="K401" t="s">
        <v>11</v>
      </c>
      <c r="L401" t="s">
        <v>1496</v>
      </c>
      <c r="M401" t="s">
        <v>630</v>
      </c>
      <c r="U401" t="str" cm="1">
        <f t="array" ref="U401">_xlfn.TEXTJOIN(",", TRUE, IF(A401:O401&lt;&gt;"", A401:O401, ""))</f>
        <v>insert into MENS_4x4_FINAL_2021 (PLACE,NAME,TEAM,TIME,TIME_DETAIL,REACTION_TIME,SCORE) values (5,'IOWA','Iowa','3:02.54',null,'0.198','4');</v>
      </c>
    </row>
    <row r="402" spans="1:21" x14ac:dyDescent="0.3">
      <c r="A402" t="s">
        <v>1489</v>
      </c>
      <c r="B402" t="s">
        <v>0</v>
      </c>
      <c r="C402" t="s">
        <v>2</v>
      </c>
      <c r="D402" t="s">
        <v>3</v>
      </c>
      <c r="E402" t="s">
        <v>4</v>
      </c>
      <c r="F402" t="s">
        <v>5</v>
      </c>
      <c r="G402" t="s">
        <v>631</v>
      </c>
      <c r="H402" t="s">
        <v>1288</v>
      </c>
      <c r="I402" t="s">
        <v>1497</v>
      </c>
      <c r="J402" t="s">
        <v>1498</v>
      </c>
      <c r="K402" t="s">
        <v>11</v>
      </c>
      <c r="L402" t="s">
        <v>1499</v>
      </c>
      <c r="M402" t="s">
        <v>377</v>
      </c>
      <c r="U402" t="str" cm="1">
        <f t="array" ref="U402">_xlfn.TEXTJOIN(",", TRUE, IF(A402:O402&lt;&gt;"", A402:O402, ""))</f>
        <v>insert into MENS_4x4_FINAL_2021 (PLACE,NAME,TEAM,TIME,TIME_DETAIL,REACTION_TIME,SCORE) values (6,'ARIZONA','Arizona','3:03.58',null,'0.295','3');</v>
      </c>
    </row>
    <row r="403" spans="1:21" x14ac:dyDescent="0.3">
      <c r="A403" t="s">
        <v>1489</v>
      </c>
      <c r="B403" t="s">
        <v>0</v>
      </c>
      <c r="C403" t="s">
        <v>2</v>
      </c>
      <c r="D403" t="s">
        <v>3</v>
      </c>
      <c r="E403" t="s">
        <v>4</v>
      </c>
      <c r="F403" t="s">
        <v>5</v>
      </c>
      <c r="G403" t="s">
        <v>632</v>
      </c>
      <c r="H403" t="s">
        <v>518</v>
      </c>
      <c r="I403" t="s">
        <v>564</v>
      </c>
      <c r="J403" t="s">
        <v>1500</v>
      </c>
      <c r="K403" t="s">
        <v>11</v>
      </c>
      <c r="L403" t="s">
        <v>1501</v>
      </c>
      <c r="M403" t="s">
        <v>152</v>
      </c>
      <c r="U403" t="str" cm="1">
        <f t="array" ref="U403">_xlfn.TEXTJOIN(",", TRUE, IF(A403:O403&lt;&gt;"", A403:O403, ""))</f>
        <v>insert into MENS_4x4_FINAL_2021 (PLACE,NAME,TEAM,TIME,TIME_DETAIL,REACTION_TIME,SCORE) values (7,'FLORIDA','Florida','3:03.60',null,'0.240','2');</v>
      </c>
    </row>
    <row r="404" spans="1:21" x14ac:dyDescent="0.3">
      <c r="A404" t="s">
        <v>1489</v>
      </c>
      <c r="B404" t="s">
        <v>0</v>
      </c>
      <c r="C404" t="s">
        <v>2</v>
      </c>
      <c r="D404" t="s">
        <v>3</v>
      </c>
      <c r="E404" t="s">
        <v>4</v>
      </c>
      <c r="F404" t="s">
        <v>5</v>
      </c>
      <c r="G404" t="s">
        <v>633</v>
      </c>
      <c r="H404" t="s">
        <v>543</v>
      </c>
      <c r="I404" t="s">
        <v>568</v>
      </c>
      <c r="J404" t="s">
        <v>1502</v>
      </c>
      <c r="K404" t="s">
        <v>11</v>
      </c>
      <c r="L404" t="s">
        <v>906</v>
      </c>
      <c r="M404" t="s">
        <v>269</v>
      </c>
      <c r="U404" t="str" cm="1">
        <f t="array" ref="U404">_xlfn.TEXTJOIN(",", TRUE, IF(A404:O404&lt;&gt;"", A404:O404, ""))</f>
        <v>insert into MENS_4x4_FINAL_2021 (PLACE,NAME,TEAM,TIME,TIME_DETAIL,REACTION_TIME,SCORE) values (8,'KENTUCKY','Kentucky','3:03.63',null,'0.254','1');</v>
      </c>
    </row>
    <row r="405" spans="1:21" x14ac:dyDescent="0.3">
      <c r="A405" t="s">
        <v>1489</v>
      </c>
      <c r="B405" t="s">
        <v>0</v>
      </c>
      <c r="C405" t="s">
        <v>2</v>
      </c>
      <c r="D405" t="s">
        <v>3</v>
      </c>
      <c r="E405" t="s">
        <v>4</v>
      </c>
      <c r="F405" t="s">
        <v>5</v>
      </c>
      <c r="G405" t="s">
        <v>635</v>
      </c>
      <c r="H405" t="s">
        <v>524</v>
      </c>
      <c r="I405" t="s">
        <v>612</v>
      </c>
      <c r="J405" t="s">
        <v>1503</v>
      </c>
      <c r="K405" t="s">
        <v>11</v>
      </c>
      <c r="L405" t="s">
        <v>906</v>
      </c>
      <c r="M405" t="s">
        <v>637</v>
      </c>
      <c r="U405" t="str" cm="1">
        <f t="array" ref="U405">_xlfn.TEXTJOIN(",", TRUE, IF(A405:O405&lt;&gt;"", A405:O405, ""))</f>
        <v>insert into MENS_4x4_FINAL_2021 (PLACE,NAME,TEAM,TIME,TIME_DETAIL,REACTION_TIME,SCORE) values (9,'BAYLOR','Baylor','3:05.14',null,'0.254',null);</v>
      </c>
    </row>
    <row r="406" spans="1:21" x14ac:dyDescent="0.3">
      <c r="T406" s="2" t="str" cm="1">
        <f t="array" ref="T406">_xlfn.TEXTJOIN(",", TRUE, IF(A406:Q406&lt;&gt;"", A406:Q406, ""))</f>
        <v/>
      </c>
    </row>
    <row r="407" spans="1:21" x14ac:dyDescent="0.3">
      <c r="T407" s="2" t="str" cm="1">
        <f t="array" ref="T407">_xlfn.TEXTJOIN(",", TRUE, IF(A407:Q407&lt;&gt;"", A407:Q407, ""))</f>
        <v/>
      </c>
    </row>
    <row r="408" spans="1:21" x14ac:dyDescent="0.3">
      <c r="T408" s="2" t="str" cm="1">
        <f t="array" ref="T408">_xlfn.TEXTJOIN(",", TRUE, IF(A408:Q408&lt;&gt;"", A408:Q408, ""))</f>
        <v/>
      </c>
    </row>
    <row r="409" spans="1:21" x14ac:dyDescent="0.3">
      <c r="T409" s="2" t="str" cm="1">
        <f t="array" ref="T409">_xlfn.TEXTJOIN(",", TRUE, IF(A409:Q409&lt;&gt;"", A409:Q409, ""))</f>
        <v/>
      </c>
    </row>
    <row r="410" spans="1:21" x14ac:dyDescent="0.3">
      <c r="T410" s="2" t="str" cm="1">
        <f t="array" ref="T410">_xlfn.TEXTJOIN(",", TRUE, IF(A410:Q410&lt;&gt;"", A410:Q410, ""))</f>
        <v/>
      </c>
    </row>
    <row r="411" spans="1:21" x14ac:dyDescent="0.3">
      <c r="T411" s="2" t="str" cm="1">
        <f t="array" ref="T411">_xlfn.TEXTJOIN(",", TRUE, IF(A411:Q411&lt;&gt;"", A411:Q411, ""))</f>
        <v/>
      </c>
    </row>
    <row r="412" spans="1:21" x14ac:dyDescent="0.3">
      <c r="T412" s="2" t="str" cm="1">
        <f t="array" ref="T412">_xlfn.TEXTJOIN(",", TRUE, IF(A412:Q412&lt;&gt;"", A412:Q412, ""))</f>
        <v/>
      </c>
    </row>
    <row r="413" spans="1:21" x14ac:dyDescent="0.3">
      <c r="T413" s="2" t="str" cm="1">
        <f t="array" ref="T413">_xlfn.TEXTJOIN(",", TRUE, IF(A413:Q413&lt;&gt;"", A413:Q413, ""))</f>
        <v/>
      </c>
    </row>
    <row r="414" spans="1:21" x14ac:dyDescent="0.3">
      <c r="T414" s="2" t="str" cm="1">
        <f t="array" ref="T414">_xlfn.TEXTJOIN(",", TRUE, IF(A414:Q414&lt;&gt;"", A414:Q414, ""))</f>
        <v/>
      </c>
    </row>
    <row r="415" spans="1:21" x14ac:dyDescent="0.3">
      <c r="T415" s="2" t="str" cm="1">
        <f t="array" ref="T415">_xlfn.TEXTJOIN(",", TRUE, IF(A415:Q415&lt;&gt;"", A415:Q415, ""))</f>
        <v/>
      </c>
    </row>
    <row r="416" spans="1:21" x14ac:dyDescent="0.3">
      <c r="T416" s="2" t="str" cm="1">
        <f t="array" ref="T416">_xlfn.TEXTJOIN(",", TRUE, IF(A416:Q416&lt;&gt;"", A416:Q416, ""))</f>
        <v/>
      </c>
    </row>
    <row r="417" spans="20:20" x14ac:dyDescent="0.3">
      <c r="T417" s="2" t="str" cm="1">
        <f t="array" ref="T417">_xlfn.TEXTJOIN(",", TRUE, IF(A417:Q417&lt;&gt;"", A417:Q417, ""))</f>
        <v/>
      </c>
    </row>
    <row r="418" spans="20:20" x14ac:dyDescent="0.3">
      <c r="T418" s="2" t="str" cm="1">
        <f t="array" ref="T418">_xlfn.TEXTJOIN(",", TRUE, IF(A418:Q418&lt;&gt;"", A418:Q418, ""))</f>
        <v/>
      </c>
    </row>
    <row r="419" spans="20:20" x14ac:dyDescent="0.3">
      <c r="T419" s="2" t="str" cm="1">
        <f t="array" ref="T419">_xlfn.TEXTJOIN(",", TRUE, IF(A419:Q419&lt;&gt;"", A419:Q419, ""))</f>
        <v/>
      </c>
    </row>
    <row r="420" spans="20:20" x14ac:dyDescent="0.3">
      <c r="T420" s="2" t="str" cm="1">
        <f t="array" ref="T420">_xlfn.TEXTJOIN(",", TRUE, IF(A420:Q420&lt;&gt;"", A420:Q420, ""))</f>
        <v/>
      </c>
    </row>
    <row r="421" spans="20:20" x14ac:dyDescent="0.3">
      <c r="T421" s="2" t="str" cm="1">
        <f t="array" ref="T421">_xlfn.TEXTJOIN(",", TRUE, IF(A421:Q421&lt;&gt;"", A421:Q421, ""))</f>
        <v/>
      </c>
    </row>
    <row r="422" spans="20:20" x14ac:dyDescent="0.3">
      <c r="T422" s="2" t="str" cm="1">
        <f t="array" ref="T422">_xlfn.TEXTJOIN(",", TRUE, IF(A422:Q422&lt;&gt;"", A422:Q422, ""))</f>
        <v/>
      </c>
    </row>
    <row r="423" spans="20:20" x14ac:dyDescent="0.3">
      <c r="T423" s="2" t="str" cm="1">
        <f t="array" ref="T423">_xlfn.TEXTJOIN(",", TRUE, IF(A423:Q423&lt;&gt;"", A423:Q423, ""))</f>
        <v/>
      </c>
    </row>
    <row r="424" spans="20:20" x14ac:dyDescent="0.3">
      <c r="T424" s="2" t="str" cm="1">
        <f t="array" ref="T424">_xlfn.TEXTJOIN(",", TRUE, IF(A424:Q424&lt;&gt;"", A424:Q424, ""))</f>
        <v/>
      </c>
    </row>
    <row r="425" spans="20:20" x14ac:dyDescent="0.3">
      <c r="T425" s="2" t="str" cm="1">
        <f t="array" ref="T425">_xlfn.TEXTJOIN(",", TRUE, IF(A425:Q425&lt;&gt;"", A425:Q425, ""))</f>
        <v/>
      </c>
    </row>
    <row r="426" spans="20:20" x14ac:dyDescent="0.3">
      <c r="T426" s="2" t="str" cm="1">
        <f t="array" ref="T426">_xlfn.TEXTJOIN(",", TRUE, IF(A426:Q426&lt;&gt;"", A426:Q426, ""))</f>
        <v/>
      </c>
    </row>
    <row r="427" spans="20:20" x14ac:dyDescent="0.3">
      <c r="T427" s="2" t="str" cm="1">
        <f t="array" ref="T427">_xlfn.TEXTJOIN(",", TRUE, IF(A427:Q427&lt;&gt;"", A427:Q427, ""))</f>
        <v/>
      </c>
    </row>
    <row r="428" spans="20:20" x14ac:dyDescent="0.3">
      <c r="T428" s="2" t="str" cm="1">
        <f t="array" ref="T428">_xlfn.TEXTJOIN(",", TRUE, IF(A428:Q428&lt;&gt;"", A428:Q428, ""))</f>
        <v/>
      </c>
    </row>
    <row r="429" spans="20:20" x14ac:dyDescent="0.3">
      <c r="T429" s="2" t="str" cm="1">
        <f t="array" ref="T429">_xlfn.TEXTJOIN(",", TRUE, IF(A429:Q429&lt;&gt;"", A429:Q429, ""))</f>
        <v/>
      </c>
    </row>
    <row r="430" spans="20:20" x14ac:dyDescent="0.3">
      <c r="T430" s="2" t="str" cm="1">
        <f t="array" ref="T430">_xlfn.TEXTJOIN(",", TRUE, IF(A430:Q430&lt;&gt;"", A430:Q430, ""))</f>
        <v/>
      </c>
    </row>
    <row r="431" spans="20:20" x14ac:dyDescent="0.3">
      <c r="T431" s="2" t="str" cm="1">
        <f t="array" ref="T431">_xlfn.TEXTJOIN(",", TRUE, IF(A431:Q431&lt;&gt;"", A431:Q431, ""))</f>
        <v/>
      </c>
    </row>
    <row r="432" spans="20:20" x14ac:dyDescent="0.3">
      <c r="T432" s="2" t="str" cm="1">
        <f t="array" ref="T432">_xlfn.TEXTJOIN(",", TRUE, IF(A432:Q432&lt;&gt;"", A432:Q432, ""))</f>
        <v/>
      </c>
    </row>
    <row r="433" spans="20:20" x14ac:dyDescent="0.3">
      <c r="T433" s="2" t="str" cm="1">
        <f t="array" ref="T433">_xlfn.TEXTJOIN(",", TRUE, IF(A433:Q433&lt;&gt;"", A433:Q433, ""))</f>
        <v/>
      </c>
    </row>
    <row r="434" spans="20:20" x14ac:dyDescent="0.3">
      <c r="T434" s="2" t="str" cm="1">
        <f t="array" ref="T434">_xlfn.TEXTJOIN(",", TRUE, IF(A434:Q434&lt;&gt;"", A434:Q434, ""))</f>
        <v/>
      </c>
    </row>
    <row r="435" spans="20:20" x14ac:dyDescent="0.3">
      <c r="T435" s="2" t="str" cm="1">
        <f t="array" ref="T435">_xlfn.TEXTJOIN(",", TRUE, IF(A435:Q435&lt;&gt;"", A435:Q435, ""))</f>
        <v/>
      </c>
    </row>
    <row r="436" spans="20:20" x14ac:dyDescent="0.3">
      <c r="T436" s="2" t="str" cm="1">
        <f t="array" ref="T436">_xlfn.TEXTJOIN(",", TRUE, IF(A436:Q436&lt;&gt;"", A436:Q436, ""))</f>
        <v/>
      </c>
    </row>
    <row r="437" spans="20:20" x14ac:dyDescent="0.3">
      <c r="T437" s="2" t="str" cm="1">
        <f t="array" ref="T437">_xlfn.TEXTJOIN(",", TRUE, IF(A437:Q437&lt;&gt;"", A437:Q437, ""))</f>
        <v/>
      </c>
    </row>
    <row r="438" spans="20:20" x14ac:dyDescent="0.3">
      <c r="T438" s="2" t="str" cm="1">
        <f t="array" ref="T438">_xlfn.TEXTJOIN(",", TRUE, IF(A438:Q438&lt;&gt;"", A438:Q438, ""))</f>
        <v/>
      </c>
    </row>
    <row r="439" spans="20:20" x14ac:dyDescent="0.3">
      <c r="T439" s="2" t="str" cm="1">
        <f t="array" ref="T439">_xlfn.TEXTJOIN(",", TRUE, IF(A439:Q439&lt;&gt;"", A439:Q439, ""))</f>
        <v/>
      </c>
    </row>
    <row r="440" spans="20:20" x14ac:dyDescent="0.3">
      <c r="T440" s="2" t="str" cm="1">
        <f t="array" ref="T440">_xlfn.TEXTJOIN(",", TRUE, IF(A440:Q440&lt;&gt;"", A440:Q440, ""))</f>
        <v/>
      </c>
    </row>
    <row r="441" spans="20:20" x14ac:dyDescent="0.3">
      <c r="T441" s="2" t="str" cm="1">
        <f t="array" ref="T441">_xlfn.TEXTJOIN(",", TRUE, IF(A441:Q441&lt;&gt;"", A441:Q441, ""))</f>
        <v/>
      </c>
    </row>
    <row r="442" spans="20:20" x14ac:dyDescent="0.3">
      <c r="T442" s="2" t="str" cm="1">
        <f t="array" ref="T442">_xlfn.TEXTJOIN(",", TRUE, IF(A442:Q442&lt;&gt;"", A442:Q442, ""))</f>
        <v/>
      </c>
    </row>
    <row r="443" spans="20:20" x14ac:dyDescent="0.3">
      <c r="T443" s="2" t="str" cm="1">
        <f t="array" ref="T443">_xlfn.TEXTJOIN(",", TRUE, IF(A443:Q443&lt;&gt;"", A443:Q443, ""))</f>
        <v/>
      </c>
    </row>
    <row r="444" spans="20:20" x14ac:dyDescent="0.3">
      <c r="T444" s="2" t="str" cm="1">
        <f t="array" ref="T444">_xlfn.TEXTJOIN(",", TRUE, IF(A444:Q444&lt;&gt;"", A444:Q444, ""))</f>
        <v/>
      </c>
    </row>
    <row r="445" spans="20:20" x14ac:dyDescent="0.3">
      <c r="T445" s="2" t="str" cm="1">
        <f t="array" ref="T445">_xlfn.TEXTJOIN(",", TRUE, IF(A445:Q445&lt;&gt;"", A445:Q445, ""))</f>
        <v/>
      </c>
    </row>
    <row r="446" spans="20:20" x14ac:dyDescent="0.3">
      <c r="T446" s="2" t="str" cm="1">
        <f t="array" ref="T446">_xlfn.TEXTJOIN(",", TRUE, IF(A446:Q446&lt;&gt;"", A446:Q446, ""))</f>
        <v/>
      </c>
    </row>
    <row r="447" spans="20:20" x14ac:dyDescent="0.3">
      <c r="T447" s="2" t="str" cm="1">
        <f t="array" ref="T447">_xlfn.TEXTJOIN(",", TRUE, IF(A447:Q447&lt;&gt;"", A447:Q447, ""))</f>
        <v/>
      </c>
    </row>
    <row r="448" spans="20:20" x14ac:dyDescent="0.3">
      <c r="T448" s="2" t="str" cm="1">
        <f t="array" ref="T448">_xlfn.TEXTJOIN(",", TRUE, IF(A448:Q448&lt;&gt;"", A448:Q448, ""))</f>
        <v/>
      </c>
    </row>
    <row r="449" spans="20:20" x14ac:dyDescent="0.3">
      <c r="T449" s="2" t="str" cm="1">
        <f t="array" ref="T449">_xlfn.TEXTJOIN(",", TRUE, IF(A449:Q449&lt;&gt;"", A449:Q449, ""))</f>
        <v/>
      </c>
    </row>
    <row r="450" spans="20:20" x14ac:dyDescent="0.3">
      <c r="T450" s="2" t="str" cm="1">
        <f t="array" ref="T450">_xlfn.TEXTJOIN(",", TRUE, IF(A450:Q450&lt;&gt;"", A450:Q450, ""))</f>
        <v/>
      </c>
    </row>
    <row r="451" spans="20:20" x14ac:dyDescent="0.3">
      <c r="T451" s="2" t="str" cm="1">
        <f t="array" ref="T451">_xlfn.TEXTJOIN(",", TRUE, IF(A451:Q451&lt;&gt;"", A451:Q451, ""))</f>
        <v/>
      </c>
    </row>
    <row r="452" spans="20:20" x14ac:dyDescent="0.3">
      <c r="T452" s="2" t="str" cm="1">
        <f t="array" ref="T452">_xlfn.TEXTJOIN(",", TRUE, IF(A452:Q452&lt;&gt;"", A452:Q452, ""))</f>
        <v/>
      </c>
    </row>
    <row r="453" spans="20:20" x14ac:dyDescent="0.3">
      <c r="T453" s="2" t="str" cm="1">
        <f t="array" ref="T453">_xlfn.TEXTJOIN(",", TRUE, IF(A453:Q453&lt;&gt;"", A453:Q453, ""))</f>
        <v/>
      </c>
    </row>
    <row r="454" spans="20:20" x14ac:dyDescent="0.3">
      <c r="T454" s="2" t="str" cm="1">
        <f t="array" ref="T454">_xlfn.TEXTJOIN(",", TRUE, IF(A454:Q454&lt;&gt;"", A454:Q454, ""))</f>
        <v/>
      </c>
    </row>
    <row r="455" spans="20:20" x14ac:dyDescent="0.3">
      <c r="T455" s="2" t="str" cm="1">
        <f t="array" ref="T455">_xlfn.TEXTJOIN(",", TRUE, IF(A455:Q455&lt;&gt;"", A455:Q455, ""))</f>
        <v/>
      </c>
    </row>
    <row r="456" spans="20:20" x14ac:dyDescent="0.3">
      <c r="T456" s="2" t="str" cm="1">
        <f t="array" ref="T456">_xlfn.TEXTJOIN(",", TRUE, IF(A456:Q456&lt;&gt;"", A456:Q456, ""))</f>
        <v/>
      </c>
    </row>
    <row r="457" spans="20:20" x14ac:dyDescent="0.3">
      <c r="T457" s="2" t="str" cm="1">
        <f t="array" ref="T457">_xlfn.TEXTJOIN(",", TRUE, IF(A457:Q457&lt;&gt;"", A457:Q457, ""))</f>
        <v/>
      </c>
    </row>
    <row r="458" spans="20:20" x14ac:dyDescent="0.3">
      <c r="T458" s="2" t="str" cm="1">
        <f t="array" ref="T458">_xlfn.TEXTJOIN(",", TRUE, IF(A458:Q458&lt;&gt;"", A458:Q458, ""))</f>
        <v/>
      </c>
    </row>
    <row r="459" spans="20:20" x14ac:dyDescent="0.3">
      <c r="T459" s="2" t="str" cm="1">
        <f t="array" ref="T459">_xlfn.TEXTJOIN(",", TRUE, IF(A459:Q459&lt;&gt;"", A459:Q459, ""))</f>
        <v/>
      </c>
    </row>
    <row r="460" spans="20:20" x14ac:dyDescent="0.3">
      <c r="T460" s="2" t="str" cm="1">
        <f t="array" ref="T460">_xlfn.TEXTJOIN(",", TRUE, IF(A460:Q460&lt;&gt;"", A460:Q460, ""))</f>
        <v/>
      </c>
    </row>
    <row r="461" spans="20:20" x14ac:dyDescent="0.3">
      <c r="T461" s="2" t="str" cm="1">
        <f t="array" ref="T461">_xlfn.TEXTJOIN(",", TRUE, IF(A461:Q461&lt;&gt;"", A461:Q461, ""))</f>
        <v/>
      </c>
    </row>
    <row r="462" spans="20:20" x14ac:dyDescent="0.3">
      <c r="T462" s="2" t="str" cm="1">
        <f t="array" ref="T462">_xlfn.TEXTJOIN(",", TRUE, IF(A462:Q462&lt;&gt;"", A462:Q462, ""))</f>
        <v/>
      </c>
    </row>
    <row r="463" spans="20:20" x14ac:dyDescent="0.3">
      <c r="T463" s="2" t="str" cm="1">
        <f t="array" ref="T463">_xlfn.TEXTJOIN(",", TRUE, IF(A463:Q463&lt;&gt;"", A463:Q463, ""))</f>
        <v/>
      </c>
    </row>
    <row r="464" spans="20:20" x14ac:dyDescent="0.3">
      <c r="T464" s="2" t="str" cm="1">
        <f t="array" ref="T464">_xlfn.TEXTJOIN(",", TRUE, IF(A464:Q464&lt;&gt;"", A464:Q464, ""))</f>
        <v/>
      </c>
    </row>
    <row r="465" spans="20:20" x14ac:dyDescent="0.3">
      <c r="T465" s="2" t="str" cm="1">
        <f t="array" ref="T465">_xlfn.TEXTJOIN(",", TRUE, IF(A465:Q465&lt;&gt;"", A465:Q465, ""))</f>
        <v/>
      </c>
    </row>
    <row r="466" spans="20:20" x14ac:dyDescent="0.3">
      <c r="T466" s="2" t="str" cm="1">
        <f t="array" ref="T466">_xlfn.TEXTJOIN(",", TRUE, IF(A466:Q466&lt;&gt;"", A466:Q466, ""))</f>
        <v/>
      </c>
    </row>
    <row r="467" spans="20:20" x14ac:dyDescent="0.3">
      <c r="T467" s="2" t="str" cm="1">
        <f t="array" ref="T467">_xlfn.TEXTJOIN(",", TRUE, IF(A467:Q467&lt;&gt;"", A467:Q467, ""))</f>
        <v/>
      </c>
    </row>
    <row r="468" spans="20:20" x14ac:dyDescent="0.3">
      <c r="T468" s="2" t="str" cm="1">
        <f t="array" ref="T468">_xlfn.TEXTJOIN(",", TRUE, IF(A468:Q468&lt;&gt;"", A468:Q468, ""))</f>
        <v/>
      </c>
    </row>
    <row r="469" spans="20:20" x14ac:dyDescent="0.3">
      <c r="T469" s="2" t="str" cm="1">
        <f t="array" ref="T469">_xlfn.TEXTJOIN(",", TRUE, IF(A469:Q469&lt;&gt;"", A469:Q469, ""))</f>
        <v/>
      </c>
    </row>
    <row r="470" spans="20:20" x14ac:dyDescent="0.3">
      <c r="T470" s="2" t="str" cm="1">
        <f t="array" ref="T470">_xlfn.TEXTJOIN(",", TRUE, IF(A470:Q470&lt;&gt;"", A470:Q470, ""))</f>
        <v/>
      </c>
    </row>
    <row r="471" spans="20:20" x14ac:dyDescent="0.3">
      <c r="T471" s="2" t="str" cm="1">
        <f t="array" ref="T471">_xlfn.TEXTJOIN(",", TRUE, IF(A471:Q471&lt;&gt;"", A471:Q471, ""))</f>
        <v/>
      </c>
    </row>
    <row r="472" spans="20:20" x14ac:dyDescent="0.3">
      <c r="T472" s="2" t="str" cm="1">
        <f t="array" ref="T472">_xlfn.TEXTJOIN(",", TRUE, IF(A472:Q472&lt;&gt;"", A472:Q472, ""))</f>
        <v/>
      </c>
    </row>
    <row r="473" spans="20:20" x14ac:dyDescent="0.3">
      <c r="T473" s="2" t="str" cm="1">
        <f t="array" ref="T473">_xlfn.TEXTJOIN(",", TRUE, IF(A473:Q473&lt;&gt;"", A473:Q473, ""))</f>
        <v/>
      </c>
    </row>
    <row r="474" spans="20:20" x14ac:dyDescent="0.3">
      <c r="T474" s="2" t="str" cm="1">
        <f t="array" ref="T474">_xlfn.TEXTJOIN(",", TRUE, IF(A474:Q474&lt;&gt;"", A474:Q474, ""))</f>
        <v/>
      </c>
    </row>
    <row r="475" spans="20:20" x14ac:dyDescent="0.3">
      <c r="T475" s="2" t="str" cm="1">
        <f t="array" ref="T475">_xlfn.TEXTJOIN(",", TRUE, IF(A475:Q475&lt;&gt;"", A475:Q475, ""))</f>
        <v/>
      </c>
    </row>
    <row r="476" spans="20:20" x14ac:dyDescent="0.3">
      <c r="T476" s="2" t="str" cm="1">
        <f t="array" ref="T476">_xlfn.TEXTJOIN(",", TRUE, IF(A476:Q476&lt;&gt;"", A476:Q476, ""))</f>
        <v/>
      </c>
    </row>
    <row r="477" spans="20:20" x14ac:dyDescent="0.3">
      <c r="T477" s="2" t="str" cm="1">
        <f t="array" ref="T477">_xlfn.TEXTJOIN(",", TRUE, IF(A477:Q477&lt;&gt;"", A477:Q477, ""))</f>
        <v/>
      </c>
    </row>
    <row r="478" spans="20:20" x14ac:dyDescent="0.3">
      <c r="T478" s="2" t="str" cm="1">
        <f t="array" ref="T478">_xlfn.TEXTJOIN(",", TRUE, IF(A478:Q478&lt;&gt;"", A478:Q478, ""))</f>
        <v/>
      </c>
    </row>
    <row r="479" spans="20:20" x14ac:dyDescent="0.3">
      <c r="T479" s="2" t="str" cm="1">
        <f t="array" ref="T479">_xlfn.TEXTJOIN(",", TRUE, IF(A479:Q479&lt;&gt;"", A479:Q479, ""))</f>
        <v/>
      </c>
    </row>
    <row r="480" spans="20:20" x14ac:dyDescent="0.3">
      <c r="T480" s="2" t="str" cm="1">
        <f t="array" ref="T480">_xlfn.TEXTJOIN(",", TRUE, IF(A480:Q480&lt;&gt;"", A480:Q480, ""))</f>
        <v/>
      </c>
    </row>
    <row r="481" spans="20:20" x14ac:dyDescent="0.3">
      <c r="T481" s="2" t="str" cm="1">
        <f t="array" ref="T481">_xlfn.TEXTJOIN(",", TRUE, IF(A481:Q481&lt;&gt;"", A481:Q481, ""))</f>
        <v/>
      </c>
    </row>
    <row r="482" spans="20:20" x14ac:dyDescent="0.3">
      <c r="T482" s="2" t="str" cm="1">
        <f t="array" ref="T482">_xlfn.TEXTJOIN(",", TRUE, IF(A482:Q482&lt;&gt;"", A482:Q482, ""))</f>
        <v/>
      </c>
    </row>
    <row r="483" spans="20:20" x14ac:dyDescent="0.3">
      <c r="T483" s="2" t="str" cm="1">
        <f t="array" ref="T483">_xlfn.TEXTJOIN(",", TRUE, IF(A483:Q483&lt;&gt;"", A483:Q483, ""))</f>
        <v/>
      </c>
    </row>
    <row r="484" spans="20:20" x14ac:dyDescent="0.3">
      <c r="T484" s="2" t="str" cm="1">
        <f t="array" ref="T484">_xlfn.TEXTJOIN(",", TRUE, IF(A484:Q484&lt;&gt;"", A484:Q484, ""))</f>
        <v/>
      </c>
    </row>
    <row r="485" spans="20:20" x14ac:dyDescent="0.3">
      <c r="T485" s="2" t="str" cm="1">
        <f t="array" ref="T485">_xlfn.TEXTJOIN(",", TRUE, IF(A485:Q485&lt;&gt;"", A485:Q485, ""))</f>
        <v/>
      </c>
    </row>
    <row r="486" spans="20:20" x14ac:dyDescent="0.3">
      <c r="T486" s="2" t="str" cm="1">
        <f t="array" ref="T486">_xlfn.TEXTJOIN(",", TRUE, IF(A486:Q486&lt;&gt;"", A486:Q486, ""))</f>
        <v/>
      </c>
    </row>
    <row r="487" spans="20:20" x14ac:dyDescent="0.3">
      <c r="T487" s="2" t="str" cm="1">
        <f t="array" ref="T487">_xlfn.TEXTJOIN(",", TRUE, IF(A487:Q487&lt;&gt;"", A487:Q487, ""))</f>
        <v/>
      </c>
    </row>
    <row r="488" spans="20:20" x14ac:dyDescent="0.3">
      <c r="T488" s="2" t="str" cm="1">
        <f t="array" ref="T488">_xlfn.TEXTJOIN(",", TRUE, IF(A488:Q488&lt;&gt;"", A488:Q488, ""))</f>
        <v/>
      </c>
    </row>
    <row r="489" spans="20:20" x14ac:dyDescent="0.3">
      <c r="T489" s="2" t="str" cm="1">
        <f t="array" ref="T489">_xlfn.TEXTJOIN(",", TRUE, IF(A489:Q489&lt;&gt;"", A489:Q489, ""))</f>
        <v/>
      </c>
    </row>
    <row r="490" spans="20:20" x14ac:dyDescent="0.3">
      <c r="T490" s="2" t="str" cm="1">
        <f t="array" ref="T490">_xlfn.TEXTJOIN(",", TRUE, IF(A490:Q490&lt;&gt;"", A490:Q490, ""))</f>
        <v/>
      </c>
    </row>
    <row r="491" spans="20:20" x14ac:dyDescent="0.3">
      <c r="T491" s="2" t="str" cm="1">
        <f t="array" ref="T491">_xlfn.TEXTJOIN(",", TRUE, IF(A491:Q491&lt;&gt;"", A491:Q491, ""))</f>
        <v/>
      </c>
    </row>
    <row r="492" spans="20:20" x14ac:dyDescent="0.3">
      <c r="T492" s="2" t="str" cm="1">
        <f t="array" ref="T492">_xlfn.TEXTJOIN(",", TRUE, IF(A492:Q492&lt;&gt;"", A492:Q492, ""))</f>
        <v/>
      </c>
    </row>
    <row r="493" spans="20:20" x14ac:dyDescent="0.3">
      <c r="T493" s="2" t="str" cm="1">
        <f t="array" ref="T493">_xlfn.TEXTJOIN(",", TRUE, IF(A493:Q493&lt;&gt;"", A493:Q493, ""))</f>
        <v/>
      </c>
    </row>
    <row r="494" spans="20:20" x14ac:dyDescent="0.3">
      <c r="T494" s="2" t="str" cm="1">
        <f t="array" ref="T494">_xlfn.TEXTJOIN(",", TRUE, IF(A494:Q494&lt;&gt;"", A494:Q494, ""))</f>
        <v/>
      </c>
    </row>
    <row r="495" spans="20:20" x14ac:dyDescent="0.3">
      <c r="T495" s="2" t="str" cm="1">
        <f t="array" ref="T495">_xlfn.TEXTJOIN(",", TRUE, IF(A495:Q495&lt;&gt;"", A495:Q495, ""))</f>
        <v/>
      </c>
    </row>
    <row r="496" spans="20:20" x14ac:dyDescent="0.3">
      <c r="T496" s="2" t="str" cm="1">
        <f t="array" ref="T496">_xlfn.TEXTJOIN(",", TRUE, IF(A496:Q496&lt;&gt;"", A496:Q496, ""))</f>
        <v/>
      </c>
    </row>
    <row r="497" spans="20:20" x14ac:dyDescent="0.3">
      <c r="T497" s="2" t="str" cm="1">
        <f t="array" ref="T497">_xlfn.TEXTJOIN(",", TRUE, IF(A497:Q497&lt;&gt;"", A497:Q497, ""))</f>
        <v/>
      </c>
    </row>
    <row r="498" spans="20:20" x14ac:dyDescent="0.3">
      <c r="T498" s="2" t="str" cm="1">
        <f t="array" ref="T498">_xlfn.TEXTJOIN(",", TRUE, IF(A498:Q498&lt;&gt;"", A498:Q498, ""))</f>
        <v/>
      </c>
    </row>
    <row r="499" spans="20:20" x14ac:dyDescent="0.3">
      <c r="T499" s="2" t="str" cm="1">
        <f t="array" ref="T499">_xlfn.TEXTJOIN(",", TRUE, IF(A499:Q499&lt;&gt;"", A499:Q499, ""))</f>
        <v/>
      </c>
    </row>
    <row r="500" spans="20:20" x14ac:dyDescent="0.3">
      <c r="T500" s="2" t="str" cm="1">
        <f t="array" ref="T500">_xlfn.TEXTJOIN(",", TRUE, IF(A500:Q500&lt;&gt;"", A500:Q500, ""))</f>
        <v/>
      </c>
    </row>
    <row r="501" spans="20:20" x14ac:dyDescent="0.3">
      <c r="T501" s="2" t="str" cm="1">
        <f t="array" ref="T501">_xlfn.TEXTJOIN(",", TRUE, IF(A501:Q501&lt;&gt;"", A501:Q501, ""))</f>
        <v/>
      </c>
    </row>
    <row r="502" spans="20:20" x14ac:dyDescent="0.3">
      <c r="T502" s="2" t="str" cm="1">
        <f t="array" ref="T502">_xlfn.TEXTJOIN(",", TRUE, IF(A502:Q502&lt;&gt;"", A502:Q502, ""))</f>
        <v/>
      </c>
    </row>
    <row r="503" spans="20:20" x14ac:dyDescent="0.3">
      <c r="T503" s="2" t="str" cm="1">
        <f t="array" ref="T503">_xlfn.TEXTJOIN(",", TRUE, IF(A503:Q503&lt;&gt;"", A503:Q503, ""))</f>
        <v/>
      </c>
    </row>
    <row r="504" spans="20:20" x14ac:dyDescent="0.3">
      <c r="T504" s="2" t="str" cm="1">
        <f t="array" ref="T504">_xlfn.TEXTJOIN(",", TRUE, IF(A504:Q504&lt;&gt;"", A504:Q504, ""))</f>
        <v/>
      </c>
    </row>
    <row r="505" spans="20:20" x14ac:dyDescent="0.3">
      <c r="T505" s="2" t="str" cm="1">
        <f t="array" ref="T505">_xlfn.TEXTJOIN(",", TRUE, IF(A505:Q505&lt;&gt;"", A505:Q505, ""))</f>
        <v/>
      </c>
    </row>
    <row r="506" spans="20:20" x14ac:dyDescent="0.3">
      <c r="T506" s="2" t="str" cm="1">
        <f t="array" ref="T506">_xlfn.TEXTJOIN(",", TRUE, IF(A506:Q506&lt;&gt;"", A506:Q506, ""))</f>
        <v/>
      </c>
    </row>
    <row r="507" spans="20:20" x14ac:dyDescent="0.3">
      <c r="T507" s="2" t="str" cm="1">
        <f t="array" ref="T507">_xlfn.TEXTJOIN(",", TRUE, IF(A507:Q507&lt;&gt;"", A507:Q507, ""))</f>
        <v/>
      </c>
    </row>
    <row r="508" spans="20:20" x14ac:dyDescent="0.3">
      <c r="T508" s="2" t="str" cm="1">
        <f t="array" ref="T508">_xlfn.TEXTJOIN(",", TRUE, IF(A508:Q508&lt;&gt;"", A508:Q508, ""))</f>
        <v/>
      </c>
    </row>
    <row r="509" spans="20:20" x14ac:dyDescent="0.3">
      <c r="T509" s="2" t="str" cm="1">
        <f t="array" ref="T509">_xlfn.TEXTJOIN(",", TRUE, IF(A509:Q509&lt;&gt;"", A509:Q509, ""))</f>
        <v/>
      </c>
    </row>
    <row r="510" spans="20:20" x14ac:dyDescent="0.3">
      <c r="T510" s="2" t="str" cm="1">
        <f t="array" ref="T510">_xlfn.TEXTJOIN(",", TRUE, IF(A510:Q510&lt;&gt;"", A510:Q510, ""))</f>
        <v/>
      </c>
    </row>
    <row r="511" spans="20:20" x14ac:dyDescent="0.3">
      <c r="T511" s="2" t="str" cm="1">
        <f t="array" ref="T511">_xlfn.TEXTJOIN(",", TRUE, IF(A511:Q511&lt;&gt;"", A511:Q511, ""))</f>
        <v/>
      </c>
    </row>
    <row r="512" spans="20:20" x14ac:dyDescent="0.3">
      <c r="T512" s="2" t="str" cm="1">
        <f t="array" ref="T512">_xlfn.TEXTJOIN(",", TRUE, IF(A512:Q512&lt;&gt;"", A512:Q512, ""))</f>
        <v/>
      </c>
    </row>
    <row r="513" spans="20:20" x14ac:dyDescent="0.3">
      <c r="T513" s="2" t="str" cm="1">
        <f t="array" ref="T513">_xlfn.TEXTJOIN(",", TRUE, IF(A513:Q513&lt;&gt;"", A513:Q513, ""))</f>
        <v/>
      </c>
    </row>
    <row r="514" spans="20:20" x14ac:dyDescent="0.3">
      <c r="T514" s="2" t="str" cm="1">
        <f t="array" ref="T514">_xlfn.TEXTJOIN(",", TRUE, IF(A514:Q514&lt;&gt;"", A514:Q514, ""))</f>
        <v/>
      </c>
    </row>
    <row r="515" spans="20:20" x14ac:dyDescent="0.3">
      <c r="T515" s="2" t="str" cm="1">
        <f t="array" ref="T515">_xlfn.TEXTJOIN(",", TRUE, IF(A515:Q515&lt;&gt;"", A515:Q515, ""))</f>
        <v/>
      </c>
    </row>
    <row r="516" spans="20:20" x14ac:dyDescent="0.3">
      <c r="T516" s="2" t="str" cm="1">
        <f t="array" ref="T516">_xlfn.TEXTJOIN(",", TRUE, IF(A516:Q516&lt;&gt;"", A516:Q516, ""))</f>
        <v/>
      </c>
    </row>
    <row r="517" spans="20:20" x14ac:dyDescent="0.3">
      <c r="T517" s="2" t="str" cm="1">
        <f t="array" ref="T517">_xlfn.TEXTJOIN(",", TRUE, IF(A517:Q517&lt;&gt;"", A517:Q517, ""))</f>
        <v/>
      </c>
    </row>
    <row r="518" spans="20:20" x14ac:dyDescent="0.3">
      <c r="T518" s="2" t="str" cm="1">
        <f t="array" ref="T518">_xlfn.TEXTJOIN(",", TRUE, IF(A518:Q518&lt;&gt;"", A518:Q518, ""))</f>
        <v/>
      </c>
    </row>
    <row r="519" spans="20:20" x14ac:dyDescent="0.3">
      <c r="T519" s="2" t="str" cm="1">
        <f t="array" ref="T519">_xlfn.TEXTJOIN(",", TRUE, IF(A519:Q519&lt;&gt;"", A519:Q519, ""))</f>
        <v/>
      </c>
    </row>
    <row r="520" spans="20:20" x14ac:dyDescent="0.3">
      <c r="T520" s="2" t="str" cm="1">
        <f t="array" ref="T520">_xlfn.TEXTJOIN(",", TRUE, IF(A520:Q520&lt;&gt;"", A520:Q520, ""))</f>
        <v/>
      </c>
    </row>
    <row r="521" spans="20:20" x14ac:dyDescent="0.3">
      <c r="T521" s="2" t="str" cm="1">
        <f t="array" ref="T521">_xlfn.TEXTJOIN(",", TRUE, IF(A521:Q521&lt;&gt;"", A521:Q521, ""))</f>
        <v/>
      </c>
    </row>
    <row r="522" spans="20:20" x14ac:dyDescent="0.3">
      <c r="T522" s="2" t="str" cm="1">
        <f t="array" ref="T522">_xlfn.TEXTJOIN(",", TRUE, IF(A522:Q522&lt;&gt;"", A522:Q522, ""))</f>
        <v/>
      </c>
    </row>
    <row r="523" spans="20:20" x14ac:dyDescent="0.3">
      <c r="T523" s="2" t="str" cm="1">
        <f t="array" ref="T523">_xlfn.TEXTJOIN(",", TRUE, IF(A523:Q523&lt;&gt;"", A523:Q523, ""))</f>
        <v/>
      </c>
    </row>
    <row r="524" spans="20:20" x14ac:dyDescent="0.3">
      <c r="T524" s="2" t="str" cm="1">
        <f t="array" ref="T524">_xlfn.TEXTJOIN(",", TRUE, IF(A524:Q524&lt;&gt;"", A524:Q524, ""))</f>
        <v/>
      </c>
    </row>
    <row r="525" spans="20:20" x14ac:dyDescent="0.3">
      <c r="T525" s="2" t="str" cm="1">
        <f t="array" ref="T525">_xlfn.TEXTJOIN(",", TRUE, IF(A525:Q525&lt;&gt;"", A525:Q525, ""))</f>
        <v/>
      </c>
    </row>
    <row r="526" spans="20:20" x14ac:dyDescent="0.3">
      <c r="T526" s="2" t="str" cm="1">
        <f t="array" ref="T526">_xlfn.TEXTJOIN(",", TRUE, IF(A526:Q526&lt;&gt;"", A526:Q526, ""))</f>
        <v/>
      </c>
    </row>
    <row r="527" spans="20:20" x14ac:dyDescent="0.3">
      <c r="T527" s="2" t="str" cm="1">
        <f t="array" ref="T527">_xlfn.TEXTJOIN(",", TRUE, IF(A527:Q527&lt;&gt;"", A527:Q527, ""))</f>
        <v/>
      </c>
    </row>
    <row r="528" spans="20:20" x14ac:dyDescent="0.3">
      <c r="T528" s="2" t="str" cm="1">
        <f t="array" ref="T528">_xlfn.TEXTJOIN(",", TRUE, IF(A528:Q528&lt;&gt;"", A528:Q528, ""))</f>
        <v/>
      </c>
    </row>
    <row r="529" spans="20:20" x14ac:dyDescent="0.3">
      <c r="T529" s="2" t="str" cm="1">
        <f t="array" ref="T529">_xlfn.TEXTJOIN(",", TRUE, IF(A529:Q529&lt;&gt;"", A529:Q529, ""))</f>
        <v/>
      </c>
    </row>
    <row r="530" spans="20:20" x14ac:dyDescent="0.3">
      <c r="T530" s="2" t="str" cm="1">
        <f t="array" ref="T530">_xlfn.TEXTJOIN(",", TRUE, IF(A530:Q530&lt;&gt;"", A530:Q530, ""))</f>
        <v/>
      </c>
    </row>
    <row r="531" spans="20:20" x14ac:dyDescent="0.3">
      <c r="T531" s="2" t="str" cm="1">
        <f t="array" ref="T531">_xlfn.TEXTJOIN(",", TRUE, IF(A531:Q531&lt;&gt;"", A531:Q531, ""))</f>
        <v/>
      </c>
    </row>
    <row r="532" spans="20:20" x14ac:dyDescent="0.3">
      <c r="T532" s="2" t="str" cm="1">
        <f t="array" ref="T532">_xlfn.TEXTJOIN(",", TRUE, IF(A532:Q532&lt;&gt;"", A532:Q532, ""))</f>
        <v/>
      </c>
    </row>
    <row r="533" spans="20:20" x14ac:dyDescent="0.3">
      <c r="T533" s="2" t="str" cm="1">
        <f t="array" ref="T533">_xlfn.TEXTJOIN(",", TRUE, IF(A533:Q533&lt;&gt;"", A533:Q533, ""))</f>
        <v/>
      </c>
    </row>
    <row r="534" spans="20:20" x14ac:dyDescent="0.3">
      <c r="T534" s="2" t="str" cm="1">
        <f t="array" ref="T534">_xlfn.TEXTJOIN(",", TRUE, IF(A534:Q534&lt;&gt;"", A534:Q534, ""))</f>
        <v/>
      </c>
    </row>
    <row r="535" spans="20:20" x14ac:dyDescent="0.3">
      <c r="T535" s="2" t="str" cm="1">
        <f t="array" ref="T535">_xlfn.TEXTJOIN(",", TRUE, IF(A535:Q535&lt;&gt;"", A535:Q535, ""))</f>
        <v/>
      </c>
    </row>
    <row r="536" spans="20:20" x14ac:dyDescent="0.3">
      <c r="T536" s="2" t="str" cm="1">
        <f t="array" ref="T536">_xlfn.TEXTJOIN(",", TRUE, IF(A536:Q536&lt;&gt;"", A536:Q536, ""))</f>
        <v/>
      </c>
    </row>
    <row r="537" spans="20:20" x14ac:dyDescent="0.3">
      <c r="T537" s="2" t="str" cm="1">
        <f t="array" ref="T537">_xlfn.TEXTJOIN(",", TRUE, IF(A537:Q537&lt;&gt;"", A537:Q537, ""))</f>
        <v/>
      </c>
    </row>
    <row r="538" spans="20:20" x14ac:dyDescent="0.3">
      <c r="T538" s="2" t="str" cm="1">
        <f t="array" ref="T538">_xlfn.TEXTJOIN(",", TRUE, IF(A538:Q538&lt;&gt;"", A538:Q538, ""))</f>
        <v/>
      </c>
    </row>
    <row r="539" spans="20:20" x14ac:dyDescent="0.3">
      <c r="T539" s="2" t="str" cm="1">
        <f t="array" ref="T539">_xlfn.TEXTJOIN(",", TRUE, IF(A539:Q539&lt;&gt;"", A539:Q539, ""))</f>
        <v/>
      </c>
    </row>
    <row r="540" spans="20:20" x14ac:dyDescent="0.3">
      <c r="T540" s="2" t="str" cm="1">
        <f t="array" ref="T540">_xlfn.TEXTJOIN(",", TRUE, IF(A540:Q540&lt;&gt;"", A540:Q540, ""))</f>
        <v/>
      </c>
    </row>
    <row r="541" spans="20:20" x14ac:dyDescent="0.3">
      <c r="T541" s="2" t="str" cm="1">
        <f t="array" ref="T541">_xlfn.TEXTJOIN(",", TRUE, IF(A541:Q541&lt;&gt;"", A541:Q541, ""))</f>
        <v/>
      </c>
    </row>
    <row r="542" spans="20:20" x14ac:dyDescent="0.3">
      <c r="T542" s="2" t="str" cm="1">
        <f t="array" ref="T542">_xlfn.TEXTJOIN(",", TRUE, IF(A542:Q542&lt;&gt;"", A542:Q542, ""))</f>
        <v/>
      </c>
    </row>
    <row r="543" spans="20:20" x14ac:dyDescent="0.3">
      <c r="T543" s="2" t="str" cm="1">
        <f t="array" ref="T543">_xlfn.TEXTJOIN(",", TRUE, IF(A543:Q543&lt;&gt;"", A543:Q543, ""))</f>
        <v/>
      </c>
    </row>
    <row r="544" spans="20:20" x14ac:dyDescent="0.3">
      <c r="T544" s="2" t="str" cm="1">
        <f t="array" ref="T544">_xlfn.TEXTJOIN(",", TRUE, IF(A544:Q544&lt;&gt;"", A544:Q544, ""))</f>
        <v/>
      </c>
    </row>
    <row r="545" spans="20:20" x14ac:dyDescent="0.3">
      <c r="T545" s="2" t="str" cm="1">
        <f t="array" ref="T545">_xlfn.TEXTJOIN(",", TRUE, IF(A545:Q545&lt;&gt;"", A545:Q545, ""))</f>
        <v/>
      </c>
    </row>
    <row r="546" spans="20:20" x14ac:dyDescent="0.3">
      <c r="T546" s="2" t="str" cm="1">
        <f t="array" ref="T546">_xlfn.TEXTJOIN(",", TRUE, IF(A546:Q546&lt;&gt;"", A546:Q546, ""))</f>
        <v/>
      </c>
    </row>
    <row r="547" spans="20:20" x14ac:dyDescent="0.3">
      <c r="T547" s="2" t="str" cm="1">
        <f t="array" ref="T547">_xlfn.TEXTJOIN(",", TRUE, IF(A547:Q547&lt;&gt;"", A547:Q547, ""))</f>
        <v/>
      </c>
    </row>
    <row r="548" spans="20:20" x14ac:dyDescent="0.3">
      <c r="T548" s="2" t="str" cm="1">
        <f t="array" ref="T548">_xlfn.TEXTJOIN(",", TRUE, IF(A548:Q548&lt;&gt;"", A548:Q548, ""))</f>
        <v/>
      </c>
    </row>
    <row r="549" spans="20:20" x14ac:dyDescent="0.3">
      <c r="T549" s="2" t="str" cm="1">
        <f t="array" ref="T549">_xlfn.TEXTJOIN(",", TRUE, IF(A549:Q549&lt;&gt;"", A549:Q549, ""))</f>
        <v/>
      </c>
    </row>
    <row r="550" spans="20:20" x14ac:dyDescent="0.3">
      <c r="T550" s="2" t="str" cm="1">
        <f t="array" ref="T550">_xlfn.TEXTJOIN(",", TRUE, IF(A550:Q550&lt;&gt;"", A550:Q550, ""))</f>
        <v/>
      </c>
    </row>
    <row r="551" spans="20:20" x14ac:dyDescent="0.3">
      <c r="T551" s="2" t="str" cm="1">
        <f t="array" ref="T551">_xlfn.TEXTJOIN(",", TRUE, IF(A551:Q551&lt;&gt;"", A551:Q551, ""))</f>
        <v/>
      </c>
    </row>
    <row r="552" spans="20:20" x14ac:dyDescent="0.3">
      <c r="T552" s="2" t="str" cm="1">
        <f t="array" ref="T552">_xlfn.TEXTJOIN(",", TRUE, IF(A552:Q552&lt;&gt;"", A552:Q552, ""))</f>
        <v/>
      </c>
    </row>
    <row r="553" spans="20:20" x14ac:dyDescent="0.3">
      <c r="T553" s="2" t="str" cm="1">
        <f t="array" ref="T553">_xlfn.TEXTJOIN(",", TRUE, IF(A553:Q553&lt;&gt;"", A553:Q553, ""))</f>
        <v/>
      </c>
    </row>
    <row r="554" spans="20:20" x14ac:dyDescent="0.3">
      <c r="T554" s="2" t="str" cm="1">
        <f t="array" ref="T554">_xlfn.TEXTJOIN(",", TRUE, IF(A554:Q554&lt;&gt;"", A554:Q554, ""))</f>
        <v/>
      </c>
    </row>
    <row r="555" spans="20:20" x14ac:dyDescent="0.3">
      <c r="T555" s="2" t="str" cm="1">
        <f t="array" ref="T555">_xlfn.TEXTJOIN(",", TRUE, IF(A555:Q555&lt;&gt;"", A555:Q555, ""))</f>
        <v/>
      </c>
    </row>
    <row r="556" spans="20:20" x14ac:dyDescent="0.3">
      <c r="T556" s="2" t="str" cm="1">
        <f t="array" ref="T556">_xlfn.TEXTJOIN(",", TRUE, IF(A556:Q556&lt;&gt;"", A556:Q556, ""))</f>
        <v/>
      </c>
    </row>
    <row r="557" spans="20:20" x14ac:dyDescent="0.3">
      <c r="T557" s="2" t="str" cm="1">
        <f t="array" ref="T557">_xlfn.TEXTJOIN(",", TRUE, IF(A557:Q557&lt;&gt;"", A557:Q557, ""))</f>
        <v/>
      </c>
    </row>
    <row r="558" spans="20:20" x14ac:dyDescent="0.3">
      <c r="T558" s="2" t="str" cm="1">
        <f t="array" ref="T558">_xlfn.TEXTJOIN(",", TRUE, IF(A558:Q558&lt;&gt;"", A558:Q558, ""))</f>
        <v/>
      </c>
    </row>
    <row r="559" spans="20:20" x14ac:dyDescent="0.3">
      <c r="T559" s="2" t="str" cm="1">
        <f t="array" ref="T559">_xlfn.TEXTJOIN(",", TRUE, IF(A559:Q559&lt;&gt;"", A559:Q559, ""))</f>
        <v/>
      </c>
    </row>
    <row r="560" spans="20:20" x14ac:dyDescent="0.3">
      <c r="T560" s="2" t="str" cm="1">
        <f t="array" ref="T560">_xlfn.TEXTJOIN(",", TRUE, IF(A560:Q560&lt;&gt;"", A560:Q560, ""))</f>
        <v/>
      </c>
    </row>
    <row r="561" spans="20:20" x14ac:dyDescent="0.3">
      <c r="T561" s="2" t="str" cm="1">
        <f t="array" ref="T561">_xlfn.TEXTJOIN(",", TRUE, IF(A561:Q561&lt;&gt;"", A561:Q561, ""))</f>
        <v/>
      </c>
    </row>
    <row r="562" spans="20:20" x14ac:dyDescent="0.3">
      <c r="T562" s="2" t="str" cm="1">
        <f t="array" ref="T562">_xlfn.TEXTJOIN(",", TRUE, IF(A562:Q562&lt;&gt;"", A562:Q562, ""))</f>
        <v/>
      </c>
    </row>
    <row r="563" spans="20:20" x14ac:dyDescent="0.3">
      <c r="T563" s="2" t="str" cm="1">
        <f t="array" ref="T563">_xlfn.TEXTJOIN(",", TRUE, IF(A563:Q563&lt;&gt;"", A563:Q563, ""))</f>
        <v/>
      </c>
    </row>
    <row r="564" spans="20:20" x14ac:dyDescent="0.3">
      <c r="T564" s="2" t="str" cm="1">
        <f t="array" ref="T564">_xlfn.TEXTJOIN(",", TRUE, IF(A564:Q564&lt;&gt;"", A564:Q564, ""))</f>
        <v/>
      </c>
    </row>
    <row r="565" spans="20:20" x14ac:dyDescent="0.3">
      <c r="T565" s="2" t="str" cm="1">
        <f t="array" ref="T565">_xlfn.TEXTJOIN(",", TRUE, IF(A565:Q565&lt;&gt;"", A565:Q565, ""))</f>
        <v/>
      </c>
    </row>
    <row r="566" spans="20:20" x14ac:dyDescent="0.3">
      <c r="T566" s="2" t="str" cm="1">
        <f t="array" ref="T566">_xlfn.TEXTJOIN(",", TRUE, IF(A566:Q566&lt;&gt;"", A566:Q566, ""))</f>
        <v/>
      </c>
    </row>
    <row r="567" spans="20:20" x14ac:dyDescent="0.3">
      <c r="T567" s="2" t="str" cm="1">
        <f t="array" ref="T567">_xlfn.TEXTJOIN(",", TRUE, IF(A567:Q567&lt;&gt;"", A567:Q567, ""))</f>
        <v/>
      </c>
    </row>
    <row r="568" spans="20:20" x14ac:dyDescent="0.3">
      <c r="T568" s="2" t="str" cm="1">
        <f t="array" ref="T568">_xlfn.TEXTJOIN(",", TRUE, IF(A568:Q568&lt;&gt;"", A568:Q568, ""))</f>
        <v/>
      </c>
    </row>
    <row r="569" spans="20:20" x14ac:dyDescent="0.3">
      <c r="T569" s="2" t="str" cm="1">
        <f t="array" ref="T569">_xlfn.TEXTJOIN(",", TRUE, IF(A569:Q569&lt;&gt;"", A569:Q569, ""))</f>
        <v/>
      </c>
    </row>
    <row r="570" spans="20:20" x14ac:dyDescent="0.3">
      <c r="T570" s="2" t="str" cm="1">
        <f t="array" ref="T570">_xlfn.TEXTJOIN(",", TRUE, IF(A570:Q570&lt;&gt;"", A570:Q570, ""))</f>
        <v/>
      </c>
    </row>
    <row r="571" spans="20:20" x14ac:dyDescent="0.3">
      <c r="T571" s="2" t="str" cm="1">
        <f t="array" ref="T571">_xlfn.TEXTJOIN(",", TRUE, IF(A571:Q571&lt;&gt;"", A571:Q571, ""))</f>
        <v/>
      </c>
    </row>
    <row r="572" spans="20:20" x14ac:dyDescent="0.3">
      <c r="T572" s="2" t="str" cm="1">
        <f t="array" ref="T572">_xlfn.TEXTJOIN(",", TRUE, IF(A572:Q572&lt;&gt;"", A572:Q572, ""))</f>
        <v/>
      </c>
    </row>
    <row r="573" spans="20:20" x14ac:dyDescent="0.3">
      <c r="T573" s="2" t="str" cm="1">
        <f t="array" ref="T573">_xlfn.TEXTJOIN(",", TRUE, IF(A573:Q573&lt;&gt;"", A573:Q573, ""))</f>
        <v/>
      </c>
    </row>
    <row r="574" spans="20:20" x14ac:dyDescent="0.3">
      <c r="T574" s="2" t="str" cm="1">
        <f t="array" ref="T574">_xlfn.TEXTJOIN(",", TRUE, IF(A574:Q574&lt;&gt;"", A574:Q574, ""))</f>
        <v/>
      </c>
    </row>
    <row r="575" spans="20:20" x14ac:dyDescent="0.3">
      <c r="T575" s="2" t="str" cm="1">
        <f t="array" ref="T575">_xlfn.TEXTJOIN(",", TRUE, IF(A575:Q575&lt;&gt;"", A575:Q575, ""))</f>
        <v/>
      </c>
    </row>
    <row r="576" spans="20:20" x14ac:dyDescent="0.3">
      <c r="T576" s="2" t="str" cm="1">
        <f t="array" ref="T576">_xlfn.TEXTJOIN(",", TRUE, IF(A576:Q576&lt;&gt;"", A576:Q576, ""))</f>
        <v/>
      </c>
    </row>
    <row r="577" spans="20:20" x14ac:dyDescent="0.3">
      <c r="T577" s="2" t="str" cm="1">
        <f t="array" ref="T577">_xlfn.TEXTJOIN(",", TRUE, IF(A577:Q577&lt;&gt;"", A577:Q577, ""))</f>
        <v/>
      </c>
    </row>
    <row r="578" spans="20:20" x14ac:dyDescent="0.3">
      <c r="T578" s="2" t="str" cm="1">
        <f t="array" ref="T578">_xlfn.TEXTJOIN(",", TRUE, IF(A578:Q578&lt;&gt;"", A578:Q578, ""))</f>
        <v/>
      </c>
    </row>
    <row r="579" spans="20:20" x14ac:dyDescent="0.3">
      <c r="T579" s="2" t="str" cm="1">
        <f t="array" ref="T579">_xlfn.TEXTJOIN(",", TRUE, IF(A579:Q579&lt;&gt;"", A579:Q579, ""))</f>
        <v/>
      </c>
    </row>
    <row r="580" spans="20:20" x14ac:dyDescent="0.3">
      <c r="T580" s="2" t="str" cm="1">
        <f t="array" ref="T580">_xlfn.TEXTJOIN(",", TRUE, IF(A580:Q580&lt;&gt;"", A580:Q580, ""))</f>
        <v/>
      </c>
    </row>
    <row r="581" spans="20:20" x14ac:dyDescent="0.3">
      <c r="T581" s="2" t="str" cm="1">
        <f t="array" ref="T581">_xlfn.TEXTJOIN(",", TRUE, IF(A581:Q581&lt;&gt;"", A581:Q581, ""))</f>
        <v/>
      </c>
    </row>
    <row r="582" spans="20:20" x14ac:dyDescent="0.3">
      <c r="T582" s="2" t="str" cm="1">
        <f t="array" ref="T582">_xlfn.TEXTJOIN(",", TRUE, IF(A582:Q582&lt;&gt;"", A582:Q582, ""))</f>
        <v/>
      </c>
    </row>
    <row r="583" spans="20:20" x14ac:dyDescent="0.3">
      <c r="T583" s="2" t="str" cm="1">
        <f t="array" ref="T583">_xlfn.TEXTJOIN(",", TRUE, IF(A583:Q583&lt;&gt;"", A583:Q583, ""))</f>
        <v/>
      </c>
    </row>
    <row r="584" spans="20:20" x14ac:dyDescent="0.3">
      <c r="T584" s="2" t="str" cm="1">
        <f t="array" ref="T584">_xlfn.TEXTJOIN(",", TRUE, IF(A584:Q584&lt;&gt;"", A584:Q584, ""))</f>
        <v/>
      </c>
    </row>
    <row r="585" spans="20:20" x14ac:dyDescent="0.3">
      <c r="T585" s="2" t="str" cm="1">
        <f t="array" ref="T585">_xlfn.TEXTJOIN(",", TRUE, IF(A585:Q585&lt;&gt;"", A585:Q585, ""))</f>
        <v/>
      </c>
    </row>
    <row r="586" spans="20:20" x14ac:dyDescent="0.3">
      <c r="T586" s="2" t="str" cm="1">
        <f t="array" ref="T586">_xlfn.TEXTJOIN(",", TRUE, IF(A586:Q586&lt;&gt;"", A586:Q586, ""))</f>
        <v/>
      </c>
    </row>
    <row r="587" spans="20:20" x14ac:dyDescent="0.3">
      <c r="T587" s="2" t="str" cm="1">
        <f t="array" ref="T587">_xlfn.TEXTJOIN(",", TRUE, IF(A587:Q587&lt;&gt;"", A587:Q587, ""))</f>
        <v/>
      </c>
    </row>
    <row r="588" spans="20:20" x14ac:dyDescent="0.3">
      <c r="T588" s="2" t="str" cm="1">
        <f t="array" ref="T588">_xlfn.TEXTJOIN(",", TRUE, IF(A588:Q588&lt;&gt;"", A588:Q588, ""))</f>
        <v/>
      </c>
    </row>
    <row r="589" spans="20:20" x14ac:dyDescent="0.3">
      <c r="T589" s="2" t="str" cm="1">
        <f t="array" ref="T589">_xlfn.TEXTJOIN(",", TRUE, IF(A589:Q589&lt;&gt;"", A589:Q589, ""))</f>
        <v/>
      </c>
    </row>
    <row r="590" spans="20:20" x14ac:dyDescent="0.3">
      <c r="T590" s="2" t="str" cm="1">
        <f t="array" ref="T590">_xlfn.TEXTJOIN(",", TRUE, IF(A590:Q590&lt;&gt;"", A590:Q590, ""))</f>
        <v/>
      </c>
    </row>
    <row r="591" spans="20:20" x14ac:dyDescent="0.3">
      <c r="T591" s="2" t="str" cm="1">
        <f t="array" ref="T591">_xlfn.TEXTJOIN(",", TRUE, IF(A591:Q591&lt;&gt;"", A591:Q591, ""))</f>
        <v/>
      </c>
    </row>
    <row r="592" spans="20:20" x14ac:dyDescent="0.3">
      <c r="T592" s="2" t="str" cm="1">
        <f t="array" ref="T592">_xlfn.TEXTJOIN(",", TRUE, IF(A592:Q592&lt;&gt;"", A592:Q592, ""))</f>
        <v/>
      </c>
    </row>
    <row r="593" spans="20:20" x14ac:dyDescent="0.3">
      <c r="T593" s="2" t="str" cm="1">
        <f t="array" ref="T593">_xlfn.TEXTJOIN(",", TRUE, IF(A593:Q593&lt;&gt;"", A593:Q593, ""))</f>
        <v/>
      </c>
    </row>
    <row r="594" spans="20:20" x14ac:dyDescent="0.3">
      <c r="T594" s="2" t="str" cm="1">
        <f t="array" ref="T594">_xlfn.TEXTJOIN(",", TRUE, IF(A594:Q594&lt;&gt;"", A594:Q594, ""))</f>
        <v/>
      </c>
    </row>
    <row r="595" spans="20:20" x14ac:dyDescent="0.3">
      <c r="T595" s="2" t="str" cm="1">
        <f t="array" ref="T595">_xlfn.TEXTJOIN(",", TRUE, IF(A595:Q595&lt;&gt;"", A595:Q595, ""))</f>
        <v/>
      </c>
    </row>
    <row r="596" spans="20:20" x14ac:dyDescent="0.3">
      <c r="T596" s="2" t="str" cm="1">
        <f t="array" ref="T596">_xlfn.TEXTJOIN(",", TRUE, IF(A596:Q596&lt;&gt;"", A596:Q596, ""))</f>
        <v/>
      </c>
    </row>
    <row r="597" spans="20:20" x14ac:dyDescent="0.3">
      <c r="T597" s="2" t="str" cm="1">
        <f t="array" ref="T597">_xlfn.TEXTJOIN(",", TRUE, IF(A597:Q597&lt;&gt;"", A597:Q597, ""))</f>
        <v/>
      </c>
    </row>
    <row r="598" spans="20:20" x14ac:dyDescent="0.3">
      <c r="T598" s="2" t="str" cm="1">
        <f t="array" ref="T598">_xlfn.TEXTJOIN(",", TRUE, IF(A598:Q598&lt;&gt;"", A598:Q598, ""))</f>
        <v/>
      </c>
    </row>
    <row r="599" spans="20:20" x14ac:dyDescent="0.3">
      <c r="T599" s="2" t="str" cm="1">
        <f t="array" ref="T599">_xlfn.TEXTJOIN(",", TRUE, IF(A599:Q599&lt;&gt;"", A599:Q599, ""))</f>
        <v/>
      </c>
    </row>
    <row r="600" spans="20:20" x14ac:dyDescent="0.3">
      <c r="T600" s="2" t="str" cm="1">
        <f t="array" ref="T600">_xlfn.TEXTJOIN(",", TRUE, IF(A600:Q600&lt;&gt;"", A600:Q600, ""))</f>
        <v/>
      </c>
    </row>
    <row r="601" spans="20:20" x14ac:dyDescent="0.3">
      <c r="T601" s="2" t="str" cm="1">
        <f t="array" ref="T601">_xlfn.TEXTJOIN(",", TRUE, IF(A601:Q601&lt;&gt;"", A601:Q601, ""))</f>
        <v/>
      </c>
    </row>
    <row r="602" spans="20:20" x14ac:dyDescent="0.3">
      <c r="T602" s="2" t="str" cm="1">
        <f t="array" ref="T602">_xlfn.TEXTJOIN(",", TRUE, IF(A602:Q602&lt;&gt;"", A602:Q602, ""))</f>
        <v/>
      </c>
    </row>
    <row r="603" spans="20:20" x14ac:dyDescent="0.3">
      <c r="T603" s="2" t="str" cm="1">
        <f t="array" ref="T603">_xlfn.TEXTJOIN(",", TRUE, IF(A603:Q603&lt;&gt;"", A603:Q603, ""))</f>
        <v/>
      </c>
    </row>
    <row r="604" spans="20:20" x14ac:dyDescent="0.3">
      <c r="T604" s="2" t="str" cm="1">
        <f t="array" ref="T604">_xlfn.TEXTJOIN(",", TRUE, IF(A604:Q604&lt;&gt;"", A604:Q604, ""))</f>
        <v/>
      </c>
    </row>
    <row r="605" spans="20:20" x14ac:dyDescent="0.3">
      <c r="T605" s="2" t="str" cm="1">
        <f t="array" ref="T605">_xlfn.TEXTJOIN(",", TRUE, IF(A605:Q605&lt;&gt;"", A605:Q605, ""))</f>
        <v/>
      </c>
    </row>
    <row r="606" spans="20:20" x14ac:dyDescent="0.3">
      <c r="T606" s="2" t="str" cm="1">
        <f t="array" ref="T606">_xlfn.TEXTJOIN(",", TRUE, IF(A606:Q606&lt;&gt;"", A606:Q606, ""))</f>
        <v/>
      </c>
    </row>
    <row r="607" spans="20:20" x14ac:dyDescent="0.3">
      <c r="T607" s="2" t="str" cm="1">
        <f t="array" ref="T607">_xlfn.TEXTJOIN(",", TRUE, IF(A607:Q607&lt;&gt;"", A607:Q607, ""))</f>
        <v/>
      </c>
    </row>
    <row r="608" spans="20:20" x14ac:dyDescent="0.3">
      <c r="T608" s="2" t="str" cm="1">
        <f t="array" ref="T608">_xlfn.TEXTJOIN(",", TRUE, IF(A608:Q608&lt;&gt;"", A608:Q608, ""))</f>
        <v/>
      </c>
    </row>
    <row r="609" spans="20:20" x14ac:dyDescent="0.3">
      <c r="T609" s="2" t="str" cm="1">
        <f t="array" ref="T609">_xlfn.TEXTJOIN(",", TRUE, IF(A609:Q609&lt;&gt;"", A609:Q609, ""))</f>
        <v/>
      </c>
    </row>
    <row r="610" spans="20:20" x14ac:dyDescent="0.3">
      <c r="T610" s="2" t="str" cm="1">
        <f t="array" ref="T610">_xlfn.TEXTJOIN(",", TRUE, IF(A610:Q610&lt;&gt;"", A610:Q610, ""))</f>
        <v/>
      </c>
    </row>
    <row r="611" spans="20:20" x14ac:dyDescent="0.3">
      <c r="T611" s="2" t="str" cm="1">
        <f t="array" ref="T611">_xlfn.TEXTJOIN(",", TRUE, IF(A611:Q611&lt;&gt;"", A611:Q611, ""))</f>
        <v/>
      </c>
    </row>
    <row r="612" spans="20:20" x14ac:dyDescent="0.3">
      <c r="T612" s="2" t="str" cm="1">
        <f t="array" ref="T612">_xlfn.TEXTJOIN(",", TRUE, IF(A612:Q612&lt;&gt;"", A612:Q612, ""))</f>
        <v/>
      </c>
    </row>
    <row r="613" spans="20:20" x14ac:dyDescent="0.3">
      <c r="T613" s="2" t="str" cm="1">
        <f t="array" ref="T613">_xlfn.TEXTJOIN(",", TRUE, IF(A613:Q613&lt;&gt;"", A613:Q613, ""))</f>
        <v/>
      </c>
    </row>
    <row r="614" spans="20:20" x14ac:dyDescent="0.3">
      <c r="T614" s="2" t="str" cm="1">
        <f t="array" ref="T614">_xlfn.TEXTJOIN(",", TRUE, IF(A614:Q614&lt;&gt;"", A614:Q614, ""))</f>
        <v/>
      </c>
    </row>
    <row r="615" spans="20:20" x14ac:dyDescent="0.3">
      <c r="T615" s="2" t="str" cm="1">
        <f t="array" ref="T615">_xlfn.TEXTJOIN(",", TRUE, IF(A615:Q615&lt;&gt;"", A615:Q615, ""))</f>
        <v/>
      </c>
    </row>
    <row r="616" spans="20:20" x14ac:dyDescent="0.3">
      <c r="T616" s="2" t="str" cm="1">
        <f t="array" ref="T616">_xlfn.TEXTJOIN(",", TRUE, IF(A616:Q616&lt;&gt;"", A616:Q616, ""))</f>
        <v/>
      </c>
    </row>
    <row r="617" spans="20:20" x14ac:dyDescent="0.3">
      <c r="T617" s="2" t="str" cm="1">
        <f t="array" ref="T617">_xlfn.TEXTJOIN(",", TRUE, IF(A617:Q617&lt;&gt;"", A617:Q617, ""))</f>
        <v/>
      </c>
    </row>
    <row r="618" spans="20:20" x14ac:dyDescent="0.3">
      <c r="T618" s="2" t="str" cm="1">
        <f t="array" ref="T618">_xlfn.TEXTJOIN(",", TRUE, IF(A618:Q618&lt;&gt;"", A618:Q618, ""))</f>
        <v/>
      </c>
    </row>
    <row r="619" spans="20:20" x14ac:dyDescent="0.3">
      <c r="T619" s="2" t="str" cm="1">
        <f t="array" ref="T619">_xlfn.TEXTJOIN(",", TRUE, IF(A619:Q619&lt;&gt;"", A619:Q619, ""))</f>
        <v/>
      </c>
    </row>
    <row r="620" spans="20:20" x14ac:dyDescent="0.3">
      <c r="T620" s="2" t="str" cm="1">
        <f t="array" ref="T620">_xlfn.TEXTJOIN(",", TRUE, IF(A620:Q620&lt;&gt;"", A620:Q620, ""))</f>
        <v/>
      </c>
    </row>
    <row r="621" spans="20:20" x14ac:dyDescent="0.3">
      <c r="T621" s="2" t="str" cm="1">
        <f t="array" ref="T621">_xlfn.TEXTJOIN(",", TRUE, IF(A621:Q621&lt;&gt;"", A621:Q621, ""))</f>
        <v/>
      </c>
    </row>
    <row r="622" spans="20:20" x14ac:dyDescent="0.3">
      <c r="T622" s="2" t="str" cm="1">
        <f t="array" ref="T622">_xlfn.TEXTJOIN(",", TRUE, IF(A622:Q622&lt;&gt;"", A622:Q622, ""))</f>
        <v/>
      </c>
    </row>
    <row r="623" spans="20:20" x14ac:dyDescent="0.3">
      <c r="T623" s="2" t="str" cm="1">
        <f t="array" ref="T623">_xlfn.TEXTJOIN(",", TRUE, IF(A623:Q623&lt;&gt;"", A623:Q623, ""))</f>
        <v/>
      </c>
    </row>
    <row r="624" spans="20:20" x14ac:dyDescent="0.3">
      <c r="T624" s="2" t="str" cm="1">
        <f t="array" ref="T624">_xlfn.TEXTJOIN(",", TRUE, IF(A624:Q624&lt;&gt;"", A624:Q624, ""))</f>
        <v/>
      </c>
    </row>
    <row r="625" spans="20:20" x14ac:dyDescent="0.3">
      <c r="T625" s="2" t="str" cm="1">
        <f t="array" ref="T625">_xlfn.TEXTJOIN(",", TRUE, IF(A625:Q625&lt;&gt;"", A625:Q625, ""))</f>
        <v/>
      </c>
    </row>
    <row r="626" spans="20:20" x14ac:dyDescent="0.3">
      <c r="T626" s="2" t="str" cm="1">
        <f t="array" ref="T626">_xlfn.TEXTJOIN(",", TRUE, IF(A626:Q626&lt;&gt;"", A626:Q626, ""))</f>
        <v/>
      </c>
    </row>
    <row r="627" spans="20:20" x14ac:dyDescent="0.3">
      <c r="T627" s="2" t="str" cm="1">
        <f t="array" ref="T627">_xlfn.TEXTJOIN(",", TRUE, IF(A627:Q627&lt;&gt;"", A627:Q627, ""))</f>
        <v/>
      </c>
    </row>
    <row r="628" spans="20:20" x14ac:dyDescent="0.3">
      <c r="T628" s="2" t="str" cm="1">
        <f t="array" ref="T628">_xlfn.TEXTJOIN(",", TRUE, IF(A628:Q628&lt;&gt;"", A628:Q628, ""))</f>
        <v/>
      </c>
    </row>
    <row r="629" spans="20:20" x14ac:dyDescent="0.3">
      <c r="T629" s="2" t="str" cm="1">
        <f t="array" ref="T629">_xlfn.TEXTJOIN(",", TRUE, IF(A629:Q629&lt;&gt;"", A629:Q629, ""))</f>
        <v/>
      </c>
    </row>
    <row r="630" spans="20:20" x14ac:dyDescent="0.3">
      <c r="T630" s="2" t="str" cm="1">
        <f t="array" ref="T630">_xlfn.TEXTJOIN(",", TRUE, IF(A630:Q630&lt;&gt;"", A630:Q630, ""))</f>
        <v/>
      </c>
    </row>
    <row r="631" spans="20:20" x14ac:dyDescent="0.3">
      <c r="T631" s="2" t="str" cm="1">
        <f t="array" ref="T631">_xlfn.TEXTJOIN(",", TRUE, IF(A631:Q631&lt;&gt;"", A631:Q631, ""))</f>
        <v/>
      </c>
    </row>
    <row r="632" spans="20:20" x14ac:dyDescent="0.3">
      <c r="T632" s="2" t="str" cm="1">
        <f t="array" ref="T632">_xlfn.TEXTJOIN(",", TRUE, IF(A632:Q632&lt;&gt;"", A632:Q632, ""))</f>
        <v/>
      </c>
    </row>
    <row r="633" spans="20:20" x14ac:dyDescent="0.3">
      <c r="T633" s="2" t="str" cm="1">
        <f t="array" ref="T633">_xlfn.TEXTJOIN(",", TRUE, IF(A633:Q633&lt;&gt;"", A633:Q633, ""))</f>
        <v/>
      </c>
    </row>
    <row r="634" spans="20:20" x14ac:dyDescent="0.3">
      <c r="T634" s="2" t="str" cm="1">
        <f t="array" ref="T634">_xlfn.TEXTJOIN(",", TRUE, IF(A634:Q634&lt;&gt;"", A634:Q634, ""))</f>
        <v/>
      </c>
    </row>
    <row r="635" spans="20:20" x14ac:dyDescent="0.3">
      <c r="T635" s="2" t="str" cm="1">
        <f t="array" ref="T635">_xlfn.TEXTJOIN(",", TRUE, IF(A635:Q635&lt;&gt;"", A635:Q635, ""))</f>
        <v/>
      </c>
    </row>
    <row r="636" spans="20:20" x14ac:dyDescent="0.3">
      <c r="T636" s="2" t="str" cm="1">
        <f t="array" ref="T636">_xlfn.TEXTJOIN(",", TRUE, IF(A636:Q636&lt;&gt;"", A636:Q636, ""))</f>
        <v/>
      </c>
    </row>
    <row r="637" spans="20:20" x14ac:dyDescent="0.3">
      <c r="T637" s="2" t="str" cm="1">
        <f t="array" ref="T637">_xlfn.TEXTJOIN(",", TRUE, IF(A637:Q637&lt;&gt;"", A637:Q637, ""))</f>
        <v/>
      </c>
    </row>
    <row r="638" spans="20:20" x14ac:dyDescent="0.3">
      <c r="T638" s="2" t="str" cm="1">
        <f t="array" ref="T638">_xlfn.TEXTJOIN(",", TRUE, IF(A638:Q638&lt;&gt;"", A638:Q638, ""))</f>
        <v/>
      </c>
    </row>
    <row r="639" spans="20:20" x14ac:dyDescent="0.3">
      <c r="T639" s="2" t="str" cm="1">
        <f t="array" ref="T639">_xlfn.TEXTJOIN(",", TRUE, IF(A639:Q639&lt;&gt;"", A639:Q639, ""))</f>
        <v/>
      </c>
    </row>
    <row r="640" spans="20:20" x14ac:dyDescent="0.3">
      <c r="T640" s="2" t="str" cm="1">
        <f t="array" ref="T640">_xlfn.TEXTJOIN(",", TRUE, IF(A640:Q640&lt;&gt;"", A640:Q640, ""))</f>
        <v/>
      </c>
    </row>
    <row r="641" spans="20:20" x14ac:dyDescent="0.3">
      <c r="T641" s="2" t="str" cm="1">
        <f t="array" ref="T641">_xlfn.TEXTJOIN(",", TRUE, IF(A641:Q641&lt;&gt;"", A641:Q641, ""))</f>
        <v/>
      </c>
    </row>
    <row r="642" spans="20:20" x14ac:dyDescent="0.3">
      <c r="T642" s="2" t="str" cm="1">
        <f t="array" ref="T642">_xlfn.TEXTJOIN(",", TRUE, IF(A642:Q642&lt;&gt;"", A642:Q642, ""))</f>
        <v/>
      </c>
    </row>
    <row r="643" spans="20:20" x14ac:dyDescent="0.3">
      <c r="T643" s="2" t="str" cm="1">
        <f t="array" ref="T643">_xlfn.TEXTJOIN(",", TRUE, IF(A643:Q643&lt;&gt;"", A643:Q643, ""))</f>
        <v/>
      </c>
    </row>
    <row r="644" spans="20:20" x14ac:dyDescent="0.3">
      <c r="T644" s="2" t="str" cm="1">
        <f t="array" ref="T644">_xlfn.TEXTJOIN(",", TRUE, IF(A644:Q644&lt;&gt;"", A644:Q644, ""))</f>
        <v/>
      </c>
    </row>
    <row r="645" spans="20:20" x14ac:dyDescent="0.3">
      <c r="T645" s="2" t="str" cm="1">
        <f t="array" ref="T645">_xlfn.TEXTJOIN(",", TRUE, IF(A645:Q645&lt;&gt;"", A645:Q645, ""))</f>
        <v/>
      </c>
    </row>
    <row r="646" spans="20:20" x14ac:dyDescent="0.3">
      <c r="T646" s="2" t="str" cm="1">
        <f t="array" ref="T646">_xlfn.TEXTJOIN(",", TRUE, IF(A646:Q646&lt;&gt;"", A646:Q646, ""))</f>
        <v/>
      </c>
    </row>
    <row r="647" spans="20:20" x14ac:dyDescent="0.3">
      <c r="T647" s="2" t="str" cm="1">
        <f t="array" ref="T647">_xlfn.TEXTJOIN(",", TRUE, IF(A647:Q647&lt;&gt;"", A647:Q647, ""))</f>
        <v/>
      </c>
    </row>
    <row r="648" spans="20:20" x14ac:dyDescent="0.3">
      <c r="T648" s="2" t="str" cm="1">
        <f t="array" ref="T648">_xlfn.TEXTJOIN(",", TRUE, IF(A648:Q648&lt;&gt;"", A648:Q648, ""))</f>
        <v/>
      </c>
    </row>
    <row r="649" spans="20:20" x14ac:dyDescent="0.3">
      <c r="T649" s="2" t="str" cm="1">
        <f t="array" ref="T649">_xlfn.TEXTJOIN(",", TRUE, IF(A649:Q649&lt;&gt;"", A649:Q649, ""))</f>
        <v/>
      </c>
    </row>
    <row r="650" spans="20:20" x14ac:dyDescent="0.3">
      <c r="T650" s="2" t="str" cm="1">
        <f t="array" ref="T650">_xlfn.TEXTJOIN(",", TRUE, IF(A650:Q650&lt;&gt;"", A650:Q650, ""))</f>
        <v/>
      </c>
    </row>
    <row r="651" spans="20:20" x14ac:dyDescent="0.3">
      <c r="T651" s="2" t="str" cm="1">
        <f t="array" ref="T651">_xlfn.TEXTJOIN(",", TRUE, IF(A651:Q651&lt;&gt;"", A651:Q651, ""))</f>
        <v/>
      </c>
    </row>
    <row r="652" spans="20:20" x14ac:dyDescent="0.3">
      <c r="T652" s="2" t="str" cm="1">
        <f t="array" ref="T652">_xlfn.TEXTJOIN(",", TRUE, IF(A652:Q652&lt;&gt;"", A652:Q652, ""))</f>
        <v/>
      </c>
    </row>
    <row r="653" spans="20:20" x14ac:dyDescent="0.3">
      <c r="T653" s="2" t="str" cm="1">
        <f t="array" ref="T653">_xlfn.TEXTJOIN(",", TRUE, IF(A653:Q653&lt;&gt;"", A653:Q653, ""))</f>
        <v/>
      </c>
    </row>
    <row r="654" spans="20:20" x14ac:dyDescent="0.3">
      <c r="T654" s="2" t="str" cm="1">
        <f t="array" ref="T654">_xlfn.TEXTJOIN(",", TRUE, IF(A654:Q654&lt;&gt;"", A654:Q654, ""))</f>
        <v/>
      </c>
    </row>
    <row r="655" spans="20:20" x14ac:dyDescent="0.3">
      <c r="T655" s="2" t="str" cm="1">
        <f t="array" ref="T655">_xlfn.TEXTJOIN(",", TRUE, IF(A655:Q655&lt;&gt;"", A655:Q655, ""))</f>
        <v/>
      </c>
    </row>
    <row r="656" spans="20:20" x14ac:dyDescent="0.3">
      <c r="T656" s="2" t="str" cm="1">
        <f t="array" ref="T656">_xlfn.TEXTJOIN(",", TRUE, IF(A656:Q656&lt;&gt;"", A656:Q656, ""))</f>
        <v/>
      </c>
    </row>
    <row r="657" spans="20:20" x14ac:dyDescent="0.3">
      <c r="T657" s="2" t="str" cm="1">
        <f t="array" ref="T657">_xlfn.TEXTJOIN(",", TRUE, IF(A657:Q657&lt;&gt;"", A657:Q657, ""))</f>
        <v/>
      </c>
    </row>
    <row r="658" spans="20:20" x14ac:dyDescent="0.3">
      <c r="T658" s="2" t="str" cm="1">
        <f t="array" ref="T658">_xlfn.TEXTJOIN(",", TRUE, IF(A658:Q658&lt;&gt;"", A658:Q658, ""))</f>
        <v/>
      </c>
    </row>
    <row r="659" spans="20:20" x14ac:dyDescent="0.3">
      <c r="T659" s="2" t="str" cm="1">
        <f t="array" ref="T659">_xlfn.TEXTJOIN(",", TRUE, IF(A659:Q659&lt;&gt;"", A659:Q659, ""))</f>
        <v/>
      </c>
    </row>
    <row r="660" spans="20:20" x14ac:dyDescent="0.3">
      <c r="T660" s="2" t="str" cm="1">
        <f t="array" ref="T660">_xlfn.TEXTJOIN(",", TRUE, IF(A660:Q660&lt;&gt;"", A660:Q660, ""))</f>
        <v/>
      </c>
    </row>
    <row r="661" spans="20:20" x14ac:dyDescent="0.3">
      <c r="T661" s="2" t="str" cm="1">
        <f t="array" ref="T661">_xlfn.TEXTJOIN(",", TRUE, IF(A661:Q661&lt;&gt;"", A661:Q661, ""))</f>
        <v/>
      </c>
    </row>
    <row r="662" spans="20:20" x14ac:dyDescent="0.3">
      <c r="T662" s="2" t="str" cm="1">
        <f t="array" ref="T662">_xlfn.TEXTJOIN(",", TRUE, IF(A662:Q662&lt;&gt;"", A662:Q662, ""))</f>
        <v/>
      </c>
    </row>
    <row r="663" spans="20:20" x14ac:dyDescent="0.3">
      <c r="T663" s="2" t="str" cm="1">
        <f t="array" ref="T663">_xlfn.TEXTJOIN(",", TRUE, IF(A663:Q663&lt;&gt;"", A663:Q663, ""))</f>
        <v/>
      </c>
    </row>
    <row r="664" spans="20:20" x14ac:dyDescent="0.3">
      <c r="T664" s="2" t="str" cm="1">
        <f t="array" ref="T664">_xlfn.TEXTJOIN(",", TRUE, IF(A664:Q664&lt;&gt;"", A664:Q664, ""))</f>
        <v/>
      </c>
    </row>
    <row r="665" spans="20:20" x14ac:dyDescent="0.3">
      <c r="T665" s="2" t="str" cm="1">
        <f t="array" ref="T665">_xlfn.TEXTJOIN(",", TRUE, IF(A665:Q665&lt;&gt;"", A665:Q665, ""))</f>
        <v/>
      </c>
    </row>
    <row r="666" spans="20:20" x14ac:dyDescent="0.3">
      <c r="T666" s="2" t="str" cm="1">
        <f t="array" ref="T666">_xlfn.TEXTJOIN(",", TRUE, IF(A666:Q666&lt;&gt;"", A666:Q666, ""))</f>
        <v/>
      </c>
    </row>
    <row r="667" spans="20:20" x14ac:dyDescent="0.3">
      <c r="T667" s="2" t="str" cm="1">
        <f t="array" ref="T667">_xlfn.TEXTJOIN(",", TRUE, IF(A667:Q667&lt;&gt;"", A667:Q667, ""))</f>
        <v/>
      </c>
    </row>
    <row r="668" spans="20:20" x14ac:dyDescent="0.3">
      <c r="T668" s="2" t="str" cm="1">
        <f t="array" ref="T668">_xlfn.TEXTJOIN(",", TRUE, IF(A668:Q668&lt;&gt;"", A668:Q668, ""))</f>
        <v/>
      </c>
    </row>
    <row r="669" spans="20:20" x14ac:dyDescent="0.3">
      <c r="T669" s="2" t="str" cm="1">
        <f t="array" ref="T669">_xlfn.TEXTJOIN(",", TRUE, IF(A669:Q669&lt;&gt;"", A669:Q669, ""))</f>
        <v/>
      </c>
    </row>
    <row r="670" spans="20:20" x14ac:dyDescent="0.3">
      <c r="T670" s="2" t="str" cm="1">
        <f t="array" ref="T670">_xlfn.TEXTJOIN(",", TRUE, IF(A670:Q670&lt;&gt;"", A670:Q670, ""))</f>
        <v/>
      </c>
    </row>
    <row r="671" spans="20:20" x14ac:dyDescent="0.3">
      <c r="T671" s="2" t="str" cm="1">
        <f t="array" ref="T671">_xlfn.TEXTJOIN(",", TRUE, IF(A671:Q671&lt;&gt;"", A671:Q671, ""))</f>
        <v/>
      </c>
    </row>
    <row r="672" spans="20:20" x14ac:dyDescent="0.3">
      <c r="T672" s="2" t="str" cm="1">
        <f t="array" ref="T672">_xlfn.TEXTJOIN(",", TRUE, IF(A672:Q672&lt;&gt;"", A672:Q672, ""))</f>
        <v/>
      </c>
    </row>
    <row r="673" spans="20:20" x14ac:dyDescent="0.3">
      <c r="T673" s="2" t="str" cm="1">
        <f t="array" ref="T673">_xlfn.TEXTJOIN(",", TRUE, IF(A673:Q673&lt;&gt;"", A673:Q673, ""))</f>
        <v/>
      </c>
    </row>
    <row r="674" spans="20:20" x14ac:dyDescent="0.3">
      <c r="T674" s="2" t="str" cm="1">
        <f t="array" ref="T674">_xlfn.TEXTJOIN(",", TRUE, IF(A674:Q674&lt;&gt;"", A674:Q674, ""))</f>
        <v/>
      </c>
    </row>
    <row r="675" spans="20:20" x14ac:dyDescent="0.3">
      <c r="T675" s="2" t="str" cm="1">
        <f t="array" ref="T675">_xlfn.TEXTJOIN(",", TRUE, IF(A675:Q675&lt;&gt;"", A675:Q675, ""))</f>
        <v/>
      </c>
    </row>
    <row r="676" spans="20:20" x14ac:dyDescent="0.3">
      <c r="T676" s="2" t="str" cm="1">
        <f t="array" ref="T676">_xlfn.TEXTJOIN(",", TRUE, IF(A676:Q676&lt;&gt;"", A676:Q676, ""))</f>
        <v/>
      </c>
    </row>
    <row r="677" spans="20:20" x14ac:dyDescent="0.3">
      <c r="T677" s="2" t="str" cm="1">
        <f t="array" ref="T677">_xlfn.TEXTJOIN(",", TRUE, IF(A677:Q677&lt;&gt;"", A677:Q677, ""))</f>
        <v/>
      </c>
    </row>
    <row r="678" spans="20:20" x14ac:dyDescent="0.3">
      <c r="T678" s="2" t="str" cm="1">
        <f t="array" ref="T678">_xlfn.TEXTJOIN(",", TRUE, IF(A678:Q678&lt;&gt;"", A678:Q678, ""))</f>
        <v/>
      </c>
    </row>
    <row r="679" spans="20:20" x14ac:dyDescent="0.3">
      <c r="T679" s="2" t="str" cm="1">
        <f t="array" ref="T679">_xlfn.TEXTJOIN(",", TRUE, IF(A679:Q679&lt;&gt;"", A679:Q679, ""))</f>
        <v/>
      </c>
    </row>
    <row r="680" spans="20:20" x14ac:dyDescent="0.3">
      <c r="T680" s="2" t="str" cm="1">
        <f t="array" ref="T680">_xlfn.TEXTJOIN(",", TRUE, IF(A680:Q680&lt;&gt;"", A680:Q680, ""))</f>
        <v/>
      </c>
    </row>
    <row r="681" spans="20:20" x14ac:dyDescent="0.3">
      <c r="T681" s="2" t="str" cm="1">
        <f t="array" ref="T681">_xlfn.TEXTJOIN(",", TRUE, IF(A681:Q681&lt;&gt;"", A681:Q681, ""))</f>
        <v/>
      </c>
    </row>
    <row r="682" spans="20:20" x14ac:dyDescent="0.3">
      <c r="T682" s="2" t="str" cm="1">
        <f t="array" ref="T682">_xlfn.TEXTJOIN(",", TRUE, IF(A682:Q682&lt;&gt;"", A682:Q682, ""))</f>
        <v/>
      </c>
    </row>
    <row r="683" spans="20:20" x14ac:dyDescent="0.3">
      <c r="T683" s="2" t="str" cm="1">
        <f t="array" ref="T683">_xlfn.TEXTJOIN(",", TRUE, IF(A683:Q683&lt;&gt;"", A683:Q683, ""))</f>
        <v/>
      </c>
    </row>
    <row r="684" spans="20:20" x14ac:dyDescent="0.3">
      <c r="T684" s="2" t="str" cm="1">
        <f t="array" ref="T684">_xlfn.TEXTJOIN(",", TRUE, IF(A684:Q684&lt;&gt;"", A684:Q684, ""))</f>
        <v/>
      </c>
    </row>
    <row r="685" spans="20:20" x14ac:dyDescent="0.3">
      <c r="T685" s="2" t="str" cm="1">
        <f t="array" ref="T685">_xlfn.TEXTJOIN(",", TRUE, IF(A685:Q685&lt;&gt;"", A685:Q685, ""))</f>
        <v/>
      </c>
    </row>
    <row r="686" spans="20:20" x14ac:dyDescent="0.3">
      <c r="T686" s="2" t="str" cm="1">
        <f t="array" ref="T686">_xlfn.TEXTJOIN(",", TRUE, IF(A686:Q686&lt;&gt;"", A686:Q686, ""))</f>
        <v/>
      </c>
    </row>
    <row r="687" spans="20:20" x14ac:dyDescent="0.3">
      <c r="T687" s="2" t="str" cm="1">
        <f t="array" ref="T687">_xlfn.TEXTJOIN(",", TRUE, IF(A687:Q687&lt;&gt;"", A687:Q687, ""))</f>
        <v/>
      </c>
    </row>
    <row r="688" spans="20:20" x14ac:dyDescent="0.3">
      <c r="T688" s="2" t="str" cm="1">
        <f t="array" ref="T688">_xlfn.TEXTJOIN(",", TRUE, IF(A688:Q688&lt;&gt;"", A688:Q688, ""))</f>
        <v/>
      </c>
    </row>
    <row r="689" spans="20:20" x14ac:dyDescent="0.3">
      <c r="T689" s="2" t="str" cm="1">
        <f t="array" ref="T689">_xlfn.TEXTJOIN(",", TRUE, IF(A689:Q689&lt;&gt;"", A689:Q689, ""))</f>
        <v/>
      </c>
    </row>
    <row r="690" spans="20:20" x14ac:dyDescent="0.3">
      <c r="T690" s="2" t="str" cm="1">
        <f t="array" ref="T690">_xlfn.TEXTJOIN(",", TRUE, IF(A690:Q690&lt;&gt;"", A690:Q690, ""))</f>
        <v/>
      </c>
    </row>
    <row r="691" spans="20:20" x14ac:dyDescent="0.3">
      <c r="T691" s="2" t="str" cm="1">
        <f t="array" ref="T691">_xlfn.TEXTJOIN(",", TRUE, IF(A691:Q691&lt;&gt;"", A691:Q691, ""))</f>
        <v/>
      </c>
    </row>
    <row r="692" spans="20:20" x14ac:dyDescent="0.3">
      <c r="T692" s="2" t="str" cm="1">
        <f t="array" ref="T692">_xlfn.TEXTJOIN(",", TRUE, IF(A692:Q692&lt;&gt;"", A692:Q692, ""))</f>
        <v/>
      </c>
    </row>
    <row r="693" spans="20:20" x14ac:dyDescent="0.3">
      <c r="T693" s="2" t="str" cm="1">
        <f t="array" ref="T693">_xlfn.TEXTJOIN(",", TRUE, IF(A693:Q693&lt;&gt;"", A693:Q693, ""))</f>
        <v/>
      </c>
    </row>
    <row r="694" spans="20:20" x14ac:dyDescent="0.3">
      <c r="T694" s="2" t="str" cm="1">
        <f t="array" ref="T694">_xlfn.TEXTJOIN(",", TRUE, IF(A694:Q694&lt;&gt;"", A694:Q694, ""))</f>
        <v/>
      </c>
    </row>
    <row r="695" spans="20:20" x14ac:dyDescent="0.3">
      <c r="T695" s="2" t="str" cm="1">
        <f t="array" ref="T695">_xlfn.TEXTJOIN(",", TRUE, IF(A695:Q695&lt;&gt;"", A695:Q695, ""))</f>
        <v/>
      </c>
    </row>
    <row r="696" spans="20:20" x14ac:dyDescent="0.3">
      <c r="T696" s="2" t="str" cm="1">
        <f t="array" ref="T696">_xlfn.TEXTJOIN(",", TRUE, IF(A696:Q696&lt;&gt;"", A696:Q696, ""))</f>
        <v/>
      </c>
    </row>
    <row r="697" spans="20:20" x14ac:dyDescent="0.3">
      <c r="T697" s="2" t="str" cm="1">
        <f t="array" ref="T697">_xlfn.TEXTJOIN(",", TRUE, IF(A697:Q697&lt;&gt;"", A697:Q697, ""))</f>
        <v/>
      </c>
    </row>
    <row r="698" spans="20:20" x14ac:dyDescent="0.3">
      <c r="T698" s="2" t="str" cm="1">
        <f t="array" ref="T698">_xlfn.TEXTJOIN(",", TRUE, IF(A698:Q698&lt;&gt;"", A698:Q698, ""))</f>
        <v/>
      </c>
    </row>
    <row r="699" spans="20:20" x14ac:dyDescent="0.3">
      <c r="T699" s="2" t="str" cm="1">
        <f t="array" ref="T699">_xlfn.TEXTJOIN(",", TRUE, IF(A699:Q699&lt;&gt;"", A699:Q699, ""))</f>
        <v/>
      </c>
    </row>
    <row r="700" spans="20:20" x14ac:dyDescent="0.3">
      <c r="T700" s="2" t="str" cm="1">
        <f t="array" ref="T700">_xlfn.TEXTJOIN(",", TRUE, IF(A700:Q700&lt;&gt;"", A700:Q700, ""))</f>
        <v/>
      </c>
    </row>
    <row r="701" spans="20:20" x14ac:dyDescent="0.3">
      <c r="T701" s="2" t="str" cm="1">
        <f t="array" ref="T701">_xlfn.TEXTJOIN(",", TRUE, IF(A701:Q701&lt;&gt;"", A701:Q701, ""))</f>
        <v/>
      </c>
    </row>
    <row r="702" spans="20:20" x14ac:dyDescent="0.3">
      <c r="T702" s="2" t="str" cm="1">
        <f t="array" ref="T702">_xlfn.TEXTJOIN(",", TRUE, IF(A702:Q702&lt;&gt;"", A702:Q702, ""))</f>
        <v/>
      </c>
    </row>
    <row r="703" spans="20:20" x14ac:dyDescent="0.3">
      <c r="T703" s="2" t="str" cm="1">
        <f t="array" ref="T703">_xlfn.TEXTJOIN(",", TRUE, IF(A703:Q703&lt;&gt;"", A703:Q703, ""))</f>
        <v/>
      </c>
    </row>
    <row r="704" spans="20:20" x14ac:dyDescent="0.3">
      <c r="T704" s="2" t="str" cm="1">
        <f t="array" ref="T704">_xlfn.TEXTJOIN(",", TRUE, IF(A704:Q704&lt;&gt;"", A704:Q704, ""))</f>
        <v/>
      </c>
    </row>
    <row r="705" spans="20:20" x14ac:dyDescent="0.3">
      <c r="T705" s="2" t="str" cm="1">
        <f t="array" ref="T705">_xlfn.TEXTJOIN(",", TRUE, IF(A705:Q705&lt;&gt;"", A705:Q705, ""))</f>
        <v/>
      </c>
    </row>
    <row r="706" spans="20:20" x14ac:dyDescent="0.3">
      <c r="T706" s="2" t="str" cm="1">
        <f t="array" ref="T706">_xlfn.TEXTJOIN(",", TRUE, IF(A706:Q706&lt;&gt;"", A706:Q706, ""))</f>
        <v/>
      </c>
    </row>
    <row r="707" spans="20:20" x14ac:dyDescent="0.3">
      <c r="T707" s="2" t="str" cm="1">
        <f t="array" ref="T707">_xlfn.TEXTJOIN(",", TRUE, IF(A707:Q707&lt;&gt;"", A707:Q707, ""))</f>
        <v/>
      </c>
    </row>
    <row r="708" spans="20:20" x14ac:dyDescent="0.3">
      <c r="T708" s="2" t="str" cm="1">
        <f t="array" ref="T708">_xlfn.TEXTJOIN(",", TRUE, IF(A708:Q708&lt;&gt;"", A708:Q708, ""))</f>
        <v/>
      </c>
    </row>
    <row r="709" spans="20:20" x14ac:dyDescent="0.3">
      <c r="T709" s="2" t="str" cm="1">
        <f t="array" ref="T709">_xlfn.TEXTJOIN(",", TRUE, IF(A709:Q709&lt;&gt;"", A709:Q709, ""))</f>
        <v/>
      </c>
    </row>
    <row r="710" spans="20:20" x14ac:dyDescent="0.3">
      <c r="T710" s="2" t="str" cm="1">
        <f t="array" ref="T710">_xlfn.TEXTJOIN(",", TRUE, IF(A710:Q710&lt;&gt;"", A710:Q710, ""))</f>
        <v/>
      </c>
    </row>
    <row r="711" spans="20:20" x14ac:dyDescent="0.3">
      <c r="T711" s="2" t="str" cm="1">
        <f t="array" ref="T711">_xlfn.TEXTJOIN(",", TRUE, IF(A711:Q711&lt;&gt;"", A711:Q711, ""))</f>
        <v/>
      </c>
    </row>
    <row r="712" spans="20:20" x14ac:dyDescent="0.3">
      <c r="T712" s="2" t="str" cm="1">
        <f t="array" ref="T712">_xlfn.TEXTJOIN(",", TRUE, IF(A712:Q712&lt;&gt;"", A712:Q712, ""))</f>
        <v/>
      </c>
    </row>
    <row r="713" spans="20:20" x14ac:dyDescent="0.3">
      <c r="T713" s="2" t="str" cm="1">
        <f t="array" ref="T713">_xlfn.TEXTJOIN(",", TRUE, IF(A713:Q713&lt;&gt;"", A713:Q713, ""))</f>
        <v/>
      </c>
    </row>
    <row r="714" spans="20:20" x14ac:dyDescent="0.3">
      <c r="T714" s="2" t="str" cm="1">
        <f t="array" ref="T714">_xlfn.TEXTJOIN(",", TRUE, IF(A714:Q714&lt;&gt;"", A714:Q714, ""))</f>
        <v/>
      </c>
    </row>
    <row r="715" spans="20:20" x14ac:dyDescent="0.3">
      <c r="T715" s="2" t="str" cm="1">
        <f t="array" ref="T715">_xlfn.TEXTJOIN(",", TRUE, IF(A715:Q715&lt;&gt;"", A715:Q715, ""))</f>
        <v/>
      </c>
    </row>
    <row r="716" spans="20:20" x14ac:dyDescent="0.3">
      <c r="T716" s="2" t="str" cm="1">
        <f t="array" ref="T716">_xlfn.TEXTJOIN(",", TRUE, IF(A716:Q716&lt;&gt;"", A716:Q716, ""))</f>
        <v/>
      </c>
    </row>
    <row r="717" spans="20:20" x14ac:dyDescent="0.3">
      <c r="T717" s="2" t="str" cm="1">
        <f t="array" ref="T717">_xlfn.TEXTJOIN(",", TRUE, IF(A717:Q717&lt;&gt;"", A717:Q717, ""))</f>
        <v/>
      </c>
    </row>
    <row r="718" spans="20:20" x14ac:dyDescent="0.3">
      <c r="T718" s="2" t="str" cm="1">
        <f t="array" ref="T718">_xlfn.TEXTJOIN(",", TRUE, IF(A718:Q718&lt;&gt;"", A718:Q718, ""))</f>
        <v/>
      </c>
    </row>
    <row r="719" spans="20:20" x14ac:dyDescent="0.3">
      <c r="T719" s="2" t="str" cm="1">
        <f t="array" ref="T719">_xlfn.TEXTJOIN(",", TRUE, IF(A719:Q719&lt;&gt;"", A719:Q719, ""))</f>
        <v/>
      </c>
    </row>
    <row r="720" spans="20:20" x14ac:dyDescent="0.3">
      <c r="T720" s="2" t="str" cm="1">
        <f t="array" ref="T720">_xlfn.TEXTJOIN(",", TRUE, IF(A720:Q720&lt;&gt;"", A720:Q720, ""))</f>
        <v/>
      </c>
    </row>
    <row r="721" spans="20:20" x14ac:dyDescent="0.3">
      <c r="T721" s="2" t="str" cm="1">
        <f t="array" ref="T721">_xlfn.TEXTJOIN(",", TRUE, IF(A721:Q721&lt;&gt;"", A721:Q721, ""))</f>
        <v/>
      </c>
    </row>
    <row r="722" spans="20:20" x14ac:dyDescent="0.3">
      <c r="T722" s="2" t="str" cm="1">
        <f t="array" ref="T722">_xlfn.TEXTJOIN(",", TRUE, IF(A722:Q722&lt;&gt;"", A722:Q722, ""))</f>
        <v/>
      </c>
    </row>
    <row r="723" spans="20:20" x14ac:dyDescent="0.3">
      <c r="T723" s="2" t="str" cm="1">
        <f t="array" ref="T723">_xlfn.TEXTJOIN(",", TRUE, IF(A723:Q723&lt;&gt;"", A723:Q723, ""))</f>
        <v/>
      </c>
    </row>
    <row r="724" spans="20:20" x14ac:dyDescent="0.3">
      <c r="T724" s="2" t="str" cm="1">
        <f t="array" ref="T724">_xlfn.TEXTJOIN(",", TRUE, IF(A724:Q724&lt;&gt;"", A724:Q724, ""))</f>
        <v/>
      </c>
    </row>
    <row r="725" spans="20:20" x14ac:dyDescent="0.3">
      <c r="T725" s="2" t="str" cm="1">
        <f t="array" ref="T725">_xlfn.TEXTJOIN(",", TRUE, IF(A725:Q725&lt;&gt;"", A725:Q725, ""))</f>
        <v/>
      </c>
    </row>
    <row r="726" spans="20:20" x14ac:dyDescent="0.3">
      <c r="T726" s="2" t="str" cm="1">
        <f t="array" ref="T726">_xlfn.TEXTJOIN(",", TRUE, IF(A726:Q726&lt;&gt;"", A726:Q726, ""))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8E34E-C3D8-4C05-A229-DE00154F2CDA}">
  <sheetPr>
    <tabColor rgb="FF00B050"/>
  </sheetPr>
  <dimension ref="A1:U405"/>
  <sheetViews>
    <sheetView topLeftCell="A110" workbookViewId="0">
      <selection activeCell="U136" sqref="U136"/>
    </sheetView>
  </sheetViews>
  <sheetFormatPr defaultRowHeight="14.4" x14ac:dyDescent="0.3"/>
  <cols>
    <col min="1" max="1" width="43.44140625" bestFit="1" customWidth="1"/>
    <col min="2" max="2" width="6.109375" bestFit="1" customWidth="1"/>
    <col min="3" max="4" width="5.77734375" bestFit="1" customWidth="1"/>
    <col min="5" max="5" width="12" bestFit="1" customWidth="1"/>
    <col min="6" max="6" width="14.88671875" bestFit="1" customWidth="1"/>
    <col min="7" max="7" width="16.5546875" bestFit="1" customWidth="1"/>
    <col min="8" max="8" width="21.44140625" bestFit="1" customWidth="1"/>
    <col min="9" max="9" width="20.5546875" bestFit="1" customWidth="1"/>
    <col min="10" max="10" width="22" bestFit="1" customWidth="1"/>
    <col min="11" max="11" width="22.88671875" bestFit="1" customWidth="1"/>
    <col min="12" max="12" width="15.33203125" bestFit="1" customWidth="1"/>
    <col min="13" max="13" width="16.6640625" bestFit="1" customWidth="1"/>
    <col min="14" max="15" width="9" bestFit="1" customWidth="1"/>
    <col min="16" max="16" width="6.44140625" bestFit="1" customWidth="1"/>
    <col min="17" max="17" width="5" bestFit="1" customWidth="1"/>
    <col min="18" max="18" width="6.44140625" bestFit="1" customWidth="1"/>
    <col min="19" max="19" width="7.5546875" bestFit="1" customWidth="1"/>
    <col min="21" max="21" width="184.44140625" bestFit="1" customWidth="1"/>
  </cols>
  <sheetData>
    <row r="1" spans="1:21" x14ac:dyDescent="0.3">
      <c r="A1" t="s">
        <v>5201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4016</v>
      </c>
      <c r="I1" t="s">
        <v>518</v>
      </c>
      <c r="J1" t="s">
        <v>564</v>
      </c>
      <c r="K1" t="s">
        <v>1504</v>
      </c>
      <c r="L1" t="s">
        <v>11</v>
      </c>
      <c r="M1" t="s">
        <v>1211</v>
      </c>
      <c r="N1" t="s">
        <v>12</v>
      </c>
      <c r="O1" t="s">
        <v>837</v>
      </c>
      <c r="P1" t="s">
        <v>3981</v>
      </c>
      <c r="T1" s="2"/>
      <c r="U1" t="str" cm="1">
        <f t="array" ref="U1">_xlfn.TEXTJOIN(",", TRUE, IF(A1:S1&lt;&gt;"", A1:S1, ""))</f>
        <v>insert into MENS_4x1_SEMIS_2019 (PLACE,NAME,TEAM,TIME,TIME_DETAIL,REACTION_TIME,QUALIFIER,"HEAT(PL)") values (1,'FLORIDA','Florida','38.35',null,'0.205','Q','1 (1)',);</v>
      </c>
    </row>
    <row r="2" spans="1:21" x14ac:dyDescent="0.3">
      <c r="A2" t="s">
        <v>5201</v>
      </c>
      <c r="B2" t="s">
        <v>0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4017</v>
      </c>
      <c r="I2" t="s">
        <v>566</v>
      </c>
      <c r="J2" t="s">
        <v>566</v>
      </c>
      <c r="K2" t="s">
        <v>1505</v>
      </c>
      <c r="L2" t="s">
        <v>11</v>
      </c>
      <c r="M2" t="s">
        <v>1252</v>
      </c>
      <c r="N2" t="s">
        <v>12</v>
      </c>
      <c r="O2" t="s">
        <v>841</v>
      </c>
      <c r="P2" t="s">
        <v>3981</v>
      </c>
      <c r="T2" s="2"/>
      <c r="U2" t="str" cm="1">
        <f t="array" ref="U2">_xlfn.TEXTJOIN(",", TRUE, IF(A2:S2&lt;&gt;"", A2:S2, ""))</f>
        <v>insert into MENS_4x1_SEMIS_2019 (PLACE,NAME,TEAM,TIME,TIME_DETAIL,REACTION_TIME,QUALIFIER,"HEAT(PL)") values (2,'LSU','LSU','38.37',null,'0.175','Q','3 (1)',);</v>
      </c>
    </row>
    <row r="3" spans="1:21" x14ac:dyDescent="0.3">
      <c r="A3" t="s">
        <v>5201</v>
      </c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4018</v>
      </c>
      <c r="I3" t="s">
        <v>535</v>
      </c>
      <c r="J3" t="s">
        <v>593</v>
      </c>
      <c r="K3" t="s">
        <v>1506</v>
      </c>
      <c r="L3" t="s">
        <v>11</v>
      </c>
      <c r="M3" t="s">
        <v>1507</v>
      </c>
      <c r="N3" t="s">
        <v>12</v>
      </c>
      <c r="O3" t="s">
        <v>854</v>
      </c>
      <c r="P3" t="s">
        <v>3981</v>
      </c>
      <c r="T3" s="2"/>
      <c r="U3" t="str" cm="1">
        <f t="array" ref="U3">_xlfn.TEXTJOIN(",", TRUE, IF(A3:S3&lt;&gt;"", A3:S3, ""))</f>
        <v>insert into MENS_4x1_SEMIS_2019 (PLACE,NAME,TEAM,TIME,TIME_DETAIL,REACTION_TIME,QUALIFIER,"HEAT(PL)") values (3,'FLORIDA STATE','Florida State','38.43',null,'0.226','Q','2 (1)',);</v>
      </c>
    </row>
    <row r="4" spans="1:21" x14ac:dyDescent="0.3">
      <c r="A4" t="s">
        <v>5201</v>
      </c>
      <c r="B4" t="s">
        <v>0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4019</v>
      </c>
      <c r="I4" t="s">
        <v>541</v>
      </c>
      <c r="J4" t="s">
        <v>859</v>
      </c>
      <c r="K4" t="s">
        <v>1508</v>
      </c>
      <c r="L4" t="s">
        <v>11</v>
      </c>
      <c r="M4" t="s">
        <v>847</v>
      </c>
      <c r="N4" t="s">
        <v>12</v>
      </c>
      <c r="O4" t="s">
        <v>845</v>
      </c>
      <c r="P4" t="s">
        <v>3981</v>
      </c>
      <c r="T4" s="2"/>
      <c r="U4" t="str" cm="1">
        <f t="array" ref="U4">_xlfn.TEXTJOIN(",", TRUE, IF(A4:S4&lt;&gt;"", A4:S4, ""))</f>
        <v>insert into MENS_4x1_SEMIS_2019 (PLACE,NAME,TEAM,TIME,TIME_DETAIL,REACTION_TIME,QUALIFIER,"HEAT(PL)") values (4,'TEXAS TECH','Texas Tech','38.57',null,'0.171','Q','1 (2)',);</v>
      </c>
    </row>
    <row r="5" spans="1:21" x14ac:dyDescent="0.3">
      <c r="A5" t="s">
        <v>5201</v>
      </c>
      <c r="B5" t="s">
        <v>0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4020</v>
      </c>
      <c r="I5" t="s">
        <v>531</v>
      </c>
      <c r="J5" t="s">
        <v>900</v>
      </c>
      <c r="K5" t="s">
        <v>1509</v>
      </c>
      <c r="L5" t="s">
        <v>11</v>
      </c>
      <c r="M5" t="s">
        <v>850</v>
      </c>
      <c r="N5" t="s">
        <v>12</v>
      </c>
      <c r="O5" t="s">
        <v>866</v>
      </c>
      <c r="P5" t="s">
        <v>3981</v>
      </c>
      <c r="T5" s="2"/>
      <c r="U5" t="str" cm="1">
        <f t="array" ref="U5">_xlfn.TEXTJOIN(",", TRUE, IF(A5:S5&lt;&gt;"", A5:S5, ""))</f>
        <v>insert into MENS_4x1_SEMIS_2019 (PLACE,NAME,TEAM,TIME,TIME_DETAIL,REACTION_TIME,QUALIFIER,"HEAT(PL)") values (5,'OREGON','Oregon','38.81',null,'0.163','Q','2 (2)',);</v>
      </c>
    </row>
    <row r="6" spans="1:21" x14ac:dyDescent="0.3">
      <c r="A6" t="s">
        <v>5201</v>
      </c>
      <c r="B6" t="s">
        <v>0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4038</v>
      </c>
      <c r="I6" t="s">
        <v>587</v>
      </c>
      <c r="J6" t="s">
        <v>588</v>
      </c>
      <c r="K6" t="s">
        <v>1510</v>
      </c>
      <c r="L6" t="s">
        <v>11</v>
      </c>
      <c r="M6" t="s">
        <v>1250</v>
      </c>
      <c r="N6" t="s">
        <v>12</v>
      </c>
      <c r="O6" t="s">
        <v>848</v>
      </c>
      <c r="P6" t="s">
        <v>3981</v>
      </c>
      <c r="T6" s="2"/>
      <c r="U6" t="str" cm="1">
        <f t="array" ref="U6">_xlfn.TEXTJOIN(",", TRUE, IF(A6:S6&lt;&gt;"", A6:S6, ""))</f>
        <v>insert into MENS_4x1_SEMIS_2019 (PLACE,NAME,TEAM,TIME,TIME_DETAIL,REACTION_TIME,QUALIFIER,"HEAT(PL)") values (6,'ARKANSAS','Arkansas','38.90',null,'0.209','Q','3 (2)',);</v>
      </c>
    </row>
    <row r="7" spans="1:21" x14ac:dyDescent="0.3">
      <c r="A7" t="s">
        <v>5201</v>
      </c>
      <c r="B7" t="s">
        <v>0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4021</v>
      </c>
      <c r="I7" t="s">
        <v>551</v>
      </c>
      <c r="J7" t="s">
        <v>909</v>
      </c>
      <c r="K7" t="s">
        <v>519</v>
      </c>
      <c r="L7" t="s">
        <v>11</v>
      </c>
      <c r="M7" t="s">
        <v>891</v>
      </c>
      <c r="N7" t="s">
        <v>31</v>
      </c>
      <c r="O7" t="s">
        <v>857</v>
      </c>
      <c r="P7" t="s">
        <v>3981</v>
      </c>
      <c r="T7" s="2"/>
      <c r="U7" t="str" cm="1">
        <f t="array" ref="U7">_xlfn.TEXTJOIN(",", TRUE, IF(A7:S7&lt;&gt;"", A7:S7, ""))</f>
        <v>insert into MENS_4x1_SEMIS_2019 (PLACE,NAME,TEAM,TIME,TIME_DETAIL,REACTION_TIME,QUALIFIER,"HEAT(PL)") values (7,'PURDUE','Purdue','38.94',null,'0.193','q','3 (3)',);</v>
      </c>
    </row>
    <row r="8" spans="1:21" x14ac:dyDescent="0.3">
      <c r="A8" t="s">
        <v>5201</v>
      </c>
      <c r="B8" t="s">
        <v>0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4022</v>
      </c>
      <c r="I8" t="s">
        <v>522</v>
      </c>
      <c r="J8" t="s">
        <v>576</v>
      </c>
      <c r="K8" t="s">
        <v>532</v>
      </c>
      <c r="L8" t="s">
        <v>11</v>
      </c>
      <c r="M8" t="s">
        <v>929</v>
      </c>
      <c r="N8" t="s">
        <v>31</v>
      </c>
      <c r="O8" t="s">
        <v>851</v>
      </c>
      <c r="P8" t="s">
        <v>3981</v>
      </c>
      <c r="T8" s="2"/>
      <c r="U8" t="str" cm="1">
        <f t="array" ref="U8">_xlfn.TEXTJOIN(",", TRUE, IF(A8:S8&lt;&gt;"", A8:S8, ""))</f>
        <v>insert into MENS_4x1_SEMIS_2019 (PLACE,NAME,TEAM,TIME,TIME_DETAIL,REACTION_TIME,QUALIFIER,"HEAT(PL)") values (8,'N. CAROLINA A&amp;T','N. Carolina A&amp;T','39.00',null,'0.225','q','1 (3)',);</v>
      </c>
    </row>
    <row r="9" spans="1:21" x14ac:dyDescent="0.3">
      <c r="A9" t="s">
        <v>5201</v>
      </c>
      <c r="B9" t="s">
        <v>0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4023</v>
      </c>
      <c r="I9" t="s">
        <v>1511</v>
      </c>
      <c r="J9" t="s">
        <v>1512</v>
      </c>
      <c r="K9" t="s">
        <v>1513</v>
      </c>
      <c r="L9" t="s">
        <v>11</v>
      </c>
      <c r="M9" t="s">
        <v>1136</v>
      </c>
      <c r="N9" t="s">
        <v>11</v>
      </c>
      <c r="O9" t="s">
        <v>862</v>
      </c>
      <c r="P9" t="s">
        <v>3981</v>
      </c>
      <c r="T9" s="2"/>
      <c r="U9" t="str" cm="1">
        <f t="array" ref="U9">_xlfn.TEXTJOIN(",", TRUE, IF(A9:S9&lt;&gt;"", A9:S9, ""))</f>
        <v>insert into MENS_4x1_SEMIS_2019 (PLACE,NAME,TEAM,TIME,TIME_DETAIL,REACTION_TIME,QUALIFIER,"HEAT(PL)") values (9,'ILLINOIS','Illinois','39.01',null,'0.213',null,'3 (4)',);</v>
      </c>
    </row>
    <row r="10" spans="1:21" x14ac:dyDescent="0.3">
      <c r="A10" t="s">
        <v>5201</v>
      </c>
      <c r="B10" t="s">
        <v>0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4024</v>
      </c>
      <c r="I10" t="s">
        <v>545</v>
      </c>
      <c r="J10" t="s">
        <v>570</v>
      </c>
      <c r="K10" t="s">
        <v>1514</v>
      </c>
      <c r="L10" t="s">
        <v>11</v>
      </c>
      <c r="M10" t="s">
        <v>1515</v>
      </c>
      <c r="N10" t="s">
        <v>11</v>
      </c>
      <c r="O10" t="s">
        <v>874</v>
      </c>
      <c r="P10" t="s">
        <v>3981</v>
      </c>
      <c r="T10" s="2"/>
      <c r="U10" t="str" cm="1">
        <f t="array" ref="U10">_xlfn.TEXTJOIN(",", TRUE, IF(A10:S10&lt;&gt;"", A10:S10, ""))</f>
        <v>insert into MENS_4x1_SEMIS_2019 (PLACE,NAME,TEAM,TIME,TIME_DETAIL,REACTION_TIME,QUALIFIER,"HEAT(PL)") values (10,'IOWA','Iowa','39.17',null,'0.258',null,'2 (3)',);</v>
      </c>
    </row>
    <row r="11" spans="1:21" x14ac:dyDescent="0.3">
      <c r="A11" t="s">
        <v>5201</v>
      </c>
      <c r="B11" t="s">
        <v>0</v>
      </c>
      <c r="C11" t="s">
        <v>2</v>
      </c>
      <c r="D11" t="s">
        <v>3</v>
      </c>
      <c r="E11" t="s">
        <v>4</v>
      </c>
      <c r="F11" t="s">
        <v>5</v>
      </c>
      <c r="G11" t="s">
        <v>6</v>
      </c>
      <c r="H11" t="s">
        <v>4025</v>
      </c>
      <c r="I11" t="s">
        <v>1516</v>
      </c>
      <c r="J11" t="s">
        <v>1517</v>
      </c>
      <c r="K11" t="s">
        <v>544</v>
      </c>
      <c r="L11" t="s">
        <v>11</v>
      </c>
      <c r="M11" t="s">
        <v>929</v>
      </c>
      <c r="N11" t="s">
        <v>11</v>
      </c>
      <c r="O11" t="s">
        <v>870</v>
      </c>
      <c r="P11" t="s">
        <v>3981</v>
      </c>
      <c r="T11" s="2"/>
      <c r="U11" t="str" cm="1">
        <f t="array" ref="U11">_xlfn.TEXTJOIN(",", TRUE, IF(A11:S11&lt;&gt;"", A11:S11, ""))</f>
        <v>insert into MENS_4x1_SEMIS_2019 (PLACE,NAME,TEAM,TIME,TIME_DETAIL,REACTION_TIME,QUALIFIER,"HEAT(PL)") values (11,'UT-ARLINGTON','UT-Arlington','39.23',null,'0.225',null,'1 (4)',);</v>
      </c>
    </row>
    <row r="12" spans="1:21" x14ac:dyDescent="0.3">
      <c r="A12" t="s">
        <v>5201</v>
      </c>
      <c r="B12" t="s">
        <v>0</v>
      </c>
      <c r="C12" t="s">
        <v>2</v>
      </c>
      <c r="D12" t="s">
        <v>3</v>
      </c>
      <c r="E12" t="s">
        <v>4</v>
      </c>
      <c r="F12" t="s">
        <v>5</v>
      </c>
      <c r="G12" t="s">
        <v>6</v>
      </c>
      <c r="H12" t="s">
        <v>4026</v>
      </c>
      <c r="I12" t="s">
        <v>539</v>
      </c>
      <c r="J12" t="s">
        <v>1518</v>
      </c>
      <c r="K12" t="s">
        <v>872</v>
      </c>
      <c r="L12" t="s">
        <v>1519</v>
      </c>
      <c r="M12" t="s">
        <v>1243</v>
      </c>
      <c r="N12" t="s">
        <v>11</v>
      </c>
      <c r="O12" t="s">
        <v>881</v>
      </c>
      <c r="P12" t="s">
        <v>3981</v>
      </c>
      <c r="T12" s="2"/>
      <c r="U12" t="str" cm="1">
        <f t="array" ref="U12">_xlfn.TEXTJOIN(",", TRUE, IF(A12:S12&lt;&gt;"", A12:S12, ""))</f>
        <v>insert into MENS_4x1_SEMIS_2019 (PLACE,NAME,TEAM,TIME,TIME_DETAIL,REACTION_TIME,QUALIFIER,"HEAT(PL)") values (12,'OKLAHOMA','Oklahoma','39.24','39.235','0.191',null,'1 (5)',);</v>
      </c>
    </row>
    <row r="13" spans="1:21" x14ac:dyDescent="0.3">
      <c r="A13" t="s">
        <v>5201</v>
      </c>
      <c r="B13" t="s">
        <v>0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4026</v>
      </c>
      <c r="I13" t="s">
        <v>1520</v>
      </c>
      <c r="J13" t="s">
        <v>1521</v>
      </c>
      <c r="K13" t="s">
        <v>872</v>
      </c>
      <c r="L13" t="s">
        <v>1519</v>
      </c>
      <c r="M13" t="s">
        <v>1279</v>
      </c>
      <c r="N13" t="s">
        <v>11</v>
      </c>
      <c r="O13" t="s">
        <v>898</v>
      </c>
      <c r="P13" t="s">
        <v>3981</v>
      </c>
      <c r="T13" s="2"/>
      <c r="U13" t="str" cm="1">
        <f t="array" ref="U13">_xlfn.TEXTJOIN(",", TRUE, IF(A13:S13&lt;&gt;"", A13:S13, ""))</f>
        <v>insert into MENS_4x1_SEMIS_2019 (PLACE,NAME,TEAM,TIME,TIME_DETAIL,REACTION_TIME,QUALIFIER,"HEAT(PL)") values (12,'WESTERN KENTUCKY','Western Kentucky','39.24','39.235','0.200',null,'3 (5)',);</v>
      </c>
    </row>
    <row r="14" spans="1:21" x14ac:dyDescent="0.3">
      <c r="A14" t="s">
        <v>5201</v>
      </c>
      <c r="B14" t="s">
        <v>0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4027</v>
      </c>
      <c r="I14" t="s">
        <v>887</v>
      </c>
      <c r="J14" t="s">
        <v>888</v>
      </c>
      <c r="K14" t="s">
        <v>1522</v>
      </c>
      <c r="L14" t="s">
        <v>11</v>
      </c>
      <c r="M14" t="s">
        <v>884</v>
      </c>
      <c r="N14" t="s">
        <v>11</v>
      </c>
      <c r="O14" t="s">
        <v>878</v>
      </c>
      <c r="P14" t="s">
        <v>3981</v>
      </c>
      <c r="T14" s="2"/>
      <c r="U14" t="str" cm="1">
        <f t="array" ref="U14">_xlfn.TEXTJOIN(",", TRUE, IF(A14:S14&lt;&gt;"", A14:S14, ""))</f>
        <v>insert into MENS_4x1_SEMIS_2019 (PLACE,NAME,TEAM,TIME,TIME_DETAIL,REACTION_TIME,QUALIFIER,"HEAT(PL)") values (14,'COPPIN STATE','Coppin State','39.30',null,'0.179',null,'2 (4)',);</v>
      </c>
    </row>
    <row r="15" spans="1:21" x14ac:dyDescent="0.3">
      <c r="A15" t="s">
        <v>5201</v>
      </c>
      <c r="B15" t="s">
        <v>0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4028</v>
      </c>
      <c r="I15" t="s">
        <v>1523</v>
      </c>
      <c r="J15" t="s">
        <v>1524</v>
      </c>
      <c r="K15" t="s">
        <v>824</v>
      </c>
      <c r="L15" t="s">
        <v>11</v>
      </c>
      <c r="M15" t="s">
        <v>847</v>
      </c>
      <c r="N15" t="s">
        <v>11</v>
      </c>
      <c r="O15" t="s">
        <v>892</v>
      </c>
      <c r="P15" t="s">
        <v>3981</v>
      </c>
      <c r="T15" s="2"/>
      <c r="U15" t="str" cm="1">
        <f t="array" ref="U15">_xlfn.TEXTJOIN(",", TRUE, IF(A15:S15&lt;&gt;"", A15:S15, ""))</f>
        <v>insert into MENS_4x1_SEMIS_2019 (PLACE,NAME,TEAM,TIME,TIME_DETAIL,REACTION_TIME,QUALIFIER,"HEAT(PL)") values (15,'MEMPHIS','Memphis','39.44',null,'0.171',null,'1 (6)',);</v>
      </c>
    </row>
    <row r="16" spans="1:21" x14ac:dyDescent="0.3">
      <c r="A16" t="s">
        <v>5201</v>
      </c>
      <c r="B16" t="s">
        <v>0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4029</v>
      </c>
      <c r="I16" t="s">
        <v>543</v>
      </c>
      <c r="J16" t="s">
        <v>568</v>
      </c>
      <c r="K16" t="s">
        <v>548</v>
      </c>
      <c r="L16" t="s">
        <v>11</v>
      </c>
      <c r="M16" t="s">
        <v>1273</v>
      </c>
      <c r="N16" t="s">
        <v>11</v>
      </c>
      <c r="O16" t="s">
        <v>885</v>
      </c>
      <c r="P16" t="s">
        <v>3981</v>
      </c>
      <c r="T16" s="2"/>
      <c r="U16" t="str" cm="1">
        <f t="array" ref="U16">_xlfn.TEXTJOIN(",", TRUE, IF(A16:S16&lt;&gt;"", A16:S16, ""))</f>
        <v>insert into MENS_4x1_SEMIS_2019 (PLACE,NAME,TEAM,TIME,TIME_DETAIL,REACTION_TIME,QUALIFIER,"HEAT(PL)") values (16,'KENTUCKY','Kentucky','39.46',null,'0.203',null,'2 (5)',);</v>
      </c>
    </row>
    <row r="17" spans="1:21" x14ac:dyDescent="0.3">
      <c r="A17" t="s">
        <v>5201</v>
      </c>
      <c r="B17" t="s">
        <v>0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4030</v>
      </c>
      <c r="I17" t="s">
        <v>1525</v>
      </c>
      <c r="J17" t="s">
        <v>1526</v>
      </c>
      <c r="K17" t="s">
        <v>905</v>
      </c>
      <c r="L17" t="s">
        <v>11</v>
      </c>
      <c r="M17" t="s">
        <v>1527</v>
      </c>
      <c r="N17" t="s">
        <v>11</v>
      </c>
      <c r="O17" t="s">
        <v>912</v>
      </c>
      <c r="P17" t="s">
        <v>3981</v>
      </c>
      <c r="T17" s="2"/>
      <c r="U17" t="str" cm="1">
        <f t="array" ref="U17">_xlfn.TEXTJOIN(",", TRUE, IF(A17:S17&lt;&gt;"", A17:S17, ""))</f>
        <v>insert into MENS_4x1_SEMIS_2019 (PLACE,NAME,TEAM,TIME,TIME_DETAIL,REACTION_TIME,QUALIFIER,"HEAT(PL)") values (17,'CHICAGO STATE','Chicago State','39.56',null,'0.236',null,'1 (7)',);</v>
      </c>
    </row>
    <row r="18" spans="1:21" x14ac:dyDescent="0.3">
      <c r="A18" t="s">
        <v>5201</v>
      </c>
      <c r="B18" t="s">
        <v>0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4031</v>
      </c>
      <c r="I18" t="s">
        <v>527</v>
      </c>
      <c r="J18" t="s">
        <v>585</v>
      </c>
      <c r="K18" t="s">
        <v>1528</v>
      </c>
      <c r="L18" t="s">
        <v>11</v>
      </c>
      <c r="M18" t="s">
        <v>1487</v>
      </c>
      <c r="N18" t="s">
        <v>11</v>
      </c>
      <c r="O18" t="s">
        <v>907</v>
      </c>
      <c r="P18" t="s">
        <v>3981</v>
      </c>
      <c r="T18" s="2"/>
      <c r="U18" t="str" cm="1">
        <f t="array" ref="U18">_xlfn.TEXTJOIN(",", TRUE, IF(A18:S18&lt;&gt;"", A18:S18, ""))</f>
        <v>insert into MENS_4x1_SEMIS_2019 (PLACE,NAME,TEAM,TIME,TIME_DETAIL,REACTION_TIME,QUALIFIER,"HEAT(PL)") values (18,'CLEMSON','Clemson','39.67',null,'0.197',null,'2 (6)',);</v>
      </c>
    </row>
    <row r="19" spans="1:21" x14ac:dyDescent="0.3">
      <c r="A19" t="s">
        <v>5201</v>
      </c>
      <c r="B19" t="s">
        <v>0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4032</v>
      </c>
      <c r="I19" t="s">
        <v>1529</v>
      </c>
      <c r="J19" t="s">
        <v>1530</v>
      </c>
      <c r="K19" t="s">
        <v>1531</v>
      </c>
      <c r="L19" t="s">
        <v>11</v>
      </c>
      <c r="M19" t="s">
        <v>1532</v>
      </c>
      <c r="N19" t="s">
        <v>11</v>
      </c>
      <c r="O19" t="s">
        <v>903</v>
      </c>
      <c r="P19" t="s">
        <v>3981</v>
      </c>
      <c r="T19" s="2"/>
      <c r="U19" t="str" cm="1">
        <f t="array" ref="U19">_xlfn.TEXTJOIN(",", TRUE, IF(A19:S19&lt;&gt;"", A19:S19, ""))</f>
        <v>insert into MENS_4x1_SEMIS_2019 (PLACE,NAME,TEAM,TIME,TIME_DETAIL,REACTION_TIME,QUALIFIER,"HEAT(PL)") values (19,'SOUTH DAKOTA STATE','South Dakota State','40.17',null,'0.247',null,'3 (6)',);</v>
      </c>
    </row>
    <row r="20" spans="1:21" x14ac:dyDescent="0.3">
      <c r="A20" t="s">
        <v>5201</v>
      </c>
      <c r="B20" t="s">
        <v>0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4033</v>
      </c>
      <c r="I20" t="s">
        <v>1533</v>
      </c>
      <c r="J20" t="s">
        <v>1533</v>
      </c>
      <c r="K20" t="s">
        <v>922</v>
      </c>
      <c r="L20" t="s">
        <v>11</v>
      </c>
      <c r="M20" t="s">
        <v>1534</v>
      </c>
      <c r="N20" t="s">
        <v>11</v>
      </c>
      <c r="O20" t="s">
        <v>930</v>
      </c>
      <c r="P20" t="s">
        <v>3981</v>
      </c>
      <c r="T20" s="2"/>
      <c r="U20" t="str" cm="1">
        <f t="array" ref="U20">_xlfn.TEXTJOIN(",", TRUE, IF(A20:S20&lt;&gt;"", A20:S20, ""))</f>
        <v>insert into MENS_4x1_SEMIS_2019 (PLACE,NAME,TEAM,TIME,TIME_DETAIL,REACTION_TIME,QUALIFIER,"HEAT(PL)") values (20,'UCLA','UCLA','40.18',null,'0.255',null,'2 (7)',);</v>
      </c>
    </row>
    <row r="21" spans="1:21" x14ac:dyDescent="0.3">
      <c r="A21" t="s">
        <v>5201</v>
      </c>
      <c r="B21" t="s">
        <v>0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4034</v>
      </c>
      <c r="I21" t="s">
        <v>1535</v>
      </c>
      <c r="J21" t="s">
        <v>1536</v>
      </c>
      <c r="K21" t="s">
        <v>1537</v>
      </c>
      <c r="L21" t="s">
        <v>11</v>
      </c>
      <c r="M21" t="s">
        <v>1254</v>
      </c>
      <c r="N21" t="s">
        <v>11</v>
      </c>
      <c r="O21" t="s">
        <v>918</v>
      </c>
      <c r="P21" t="s">
        <v>3981</v>
      </c>
      <c r="T21" s="2"/>
      <c r="U21" t="str" cm="1">
        <f t="array" ref="U21">_xlfn.TEXTJOIN(",", TRUE, IF(A21:S21&lt;&gt;"", A21:S21, ""))</f>
        <v>insert into MENS_4x1_SEMIS_2019 (PLACE,NAME,TEAM,TIME,TIME_DETAIL,REACTION_TIME,QUALIFIER,"HEAT(PL)") values (21,'SAM HOUSTON ST.','Sam Houston St.','40.28',null,'0.249',null,'3 (7)',);</v>
      </c>
    </row>
    <row r="22" spans="1:21" x14ac:dyDescent="0.3">
      <c r="A22" t="s">
        <v>5201</v>
      </c>
      <c r="B22" t="s">
        <v>0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4035</v>
      </c>
      <c r="I22" t="s">
        <v>529</v>
      </c>
      <c r="J22" t="s">
        <v>1538</v>
      </c>
      <c r="K22" t="s">
        <v>1539</v>
      </c>
      <c r="L22" t="s">
        <v>11</v>
      </c>
      <c r="M22" t="s">
        <v>853</v>
      </c>
      <c r="N22" t="s">
        <v>11</v>
      </c>
      <c r="O22" t="s">
        <v>924</v>
      </c>
      <c r="P22" t="s">
        <v>3981</v>
      </c>
      <c r="T22" s="2"/>
      <c r="U22" t="str" cm="1">
        <f t="array" ref="U22">_xlfn.TEXTJOIN(",", TRUE, IF(A22:S22&lt;&gt;"", A22:S22, ""))</f>
        <v>insert into MENS_4x1_SEMIS_2019 (PLACE,NAME,TEAM,TIME,TIME_DETAIL,REACTION_TIME,QUALIFIER,"HEAT(PL)") values (22,'VIRGINIA TECH','Virginia Tech','40.70',null,'0.170',null,'1 (8)',);</v>
      </c>
    </row>
    <row r="23" spans="1:21" x14ac:dyDescent="0.3">
      <c r="A23" t="s">
        <v>5201</v>
      </c>
      <c r="B23" t="s">
        <v>0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4040</v>
      </c>
      <c r="I23" t="s">
        <v>1288</v>
      </c>
      <c r="J23" t="s">
        <v>1497</v>
      </c>
      <c r="K23" t="s">
        <v>268</v>
      </c>
      <c r="L23" t="s">
        <v>11</v>
      </c>
      <c r="M23" t="s">
        <v>902</v>
      </c>
      <c r="N23" t="s">
        <v>11</v>
      </c>
      <c r="O23" t="s">
        <v>934</v>
      </c>
      <c r="P23" t="s">
        <v>3981</v>
      </c>
      <c r="T23" s="2"/>
      <c r="U23" t="str" cm="1">
        <f t="array" ref="U23">_xlfn.TEXTJOIN(",", TRUE, IF(A23:S23&lt;&gt;"", A23:S23, ""))</f>
        <v>insert into MENS_4x1_SEMIS_2019 (PLACE,NAME,TEAM,TIME,TIME_DETAIL,REACTION_TIME,QUALIFIER,"HEAT(PL)") values (null,'ARIZONA','Arizona','DNF',null,'0.168',null,'2',);</v>
      </c>
    </row>
    <row r="24" spans="1:21" x14ac:dyDescent="0.3">
      <c r="A24" t="s">
        <v>5201</v>
      </c>
      <c r="B24" t="s">
        <v>0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4040</v>
      </c>
      <c r="I24" t="s">
        <v>914</v>
      </c>
      <c r="J24" t="s">
        <v>915</v>
      </c>
      <c r="K24" t="s">
        <v>268</v>
      </c>
      <c r="L24" t="s">
        <v>11</v>
      </c>
      <c r="M24" t="s">
        <v>1488</v>
      </c>
      <c r="N24" t="s">
        <v>11</v>
      </c>
      <c r="O24" t="s">
        <v>937</v>
      </c>
      <c r="P24" t="s">
        <v>3981</v>
      </c>
      <c r="T24" s="2"/>
      <c r="U24" t="str" cm="1">
        <f t="array" ref="U24">_xlfn.TEXTJOIN(",", TRUE, IF(A24:S24&lt;&gt;"", A24:S24, ""))</f>
        <v>insert into MENS_4x1_SEMIS_2019 (PLACE,NAME,TEAM,TIME,TIME_DETAIL,REACTION_TIME,QUALIFIER,"HEAT(PL)") values (null,'NC STATE','NC State','DNF',null,'0.204',null,'3',);</v>
      </c>
    </row>
    <row r="25" spans="1:21" x14ac:dyDescent="0.3">
      <c r="T25" s="2"/>
      <c r="U25" t="str" cm="1">
        <f t="array" ref="U25">_xlfn.TEXTJOIN(",", TRUE, IF(A25:S25&lt;&gt;"", A25:S25, ""))</f>
        <v/>
      </c>
    </row>
    <row r="26" spans="1:21" x14ac:dyDescent="0.3">
      <c r="A26" t="s">
        <v>5202</v>
      </c>
      <c r="B26" t="s">
        <v>0</v>
      </c>
      <c r="C26" t="s">
        <v>1</v>
      </c>
      <c r="D26" t="s">
        <v>2</v>
      </c>
      <c r="E26" t="s">
        <v>3</v>
      </c>
      <c r="F26" t="s">
        <v>4</v>
      </c>
      <c r="G26" t="s">
        <v>6</v>
      </c>
      <c r="H26" t="s">
        <v>4253</v>
      </c>
      <c r="I26" t="s">
        <v>3982</v>
      </c>
      <c r="J26" t="s">
        <v>1540</v>
      </c>
      <c r="K26" t="s">
        <v>15</v>
      </c>
      <c r="L26" t="s">
        <v>1541</v>
      </c>
      <c r="M26" t="s">
        <v>1542</v>
      </c>
      <c r="N26" t="s">
        <v>11</v>
      </c>
      <c r="O26" t="s">
        <v>12</v>
      </c>
      <c r="P26" t="s">
        <v>854</v>
      </c>
      <c r="Q26" t="s">
        <v>4008</v>
      </c>
      <c r="T26" s="2"/>
      <c r="U26" t="str" cm="1">
        <f t="array" ref="U26">_xlfn.TEXTJOIN(",", TRUE, IF(A26:S26&lt;&gt;"", A26:S26, ""))</f>
        <v>insert into MENS_1500M_SEMIS_2019 (PLACE,NAME,YEAR,TEAM,TIME,TIME_DETAIL,QUALIFIER,"HEAT(PL)",) values (1,'Oliver HOARE','JR','Wisconsin','3:44.25',null,'Q','2 (1)',;</v>
      </c>
    </row>
    <row r="27" spans="1:21" x14ac:dyDescent="0.3">
      <c r="A27" t="s">
        <v>5202</v>
      </c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6</v>
      </c>
      <c r="H27" t="s">
        <v>4253</v>
      </c>
      <c r="I27" t="s">
        <v>3983</v>
      </c>
      <c r="J27" t="s">
        <v>938</v>
      </c>
      <c r="K27" t="s">
        <v>8</v>
      </c>
      <c r="L27" t="s">
        <v>1543</v>
      </c>
      <c r="M27" t="s">
        <v>1544</v>
      </c>
      <c r="N27" t="s">
        <v>11</v>
      </c>
      <c r="O27" t="s">
        <v>12</v>
      </c>
      <c r="P27" t="s">
        <v>866</v>
      </c>
      <c r="Q27" t="s">
        <v>4008</v>
      </c>
      <c r="T27" s="2"/>
      <c r="U27" t="str" cm="1">
        <f t="array" ref="U27">_xlfn.TEXTJOIN(",", TRUE, IF(A27:S27&lt;&gt;"", A27:S27, ""))</f>
        <v>insert into MENS_1500M_SEMIS_2019 (PLACE,NAME,YEAR,TEAM,TIME,TIME_DETAIL,QUALIFIER,"HEAT(PL)",) values (2,'Yared NUGUSE','SO','Notre Dame','3:44.33',null,'Q','2 (2)',;</v>
      </c>
    </row>
    <row r="28" spans="1:21" x14ac:dyDescent="0.3">
      <c r="A28" t="s">
        <v>5202</v>
      </c>
      <c r="B28" t="s">
        <v>0</v>
      </c>
      <c r="C28" t="s">
        <v>1</v>
      </c>
      <c r="D28" t="s">
        <v>2</v>
      </c>
      <c r="E28" t="s">
        <v>3</v>
      </c>
      <c r="F28" t="s">
        <v>4</v>
      </c>
      <c r="G28" t="s">
        <v>6</v>
      </c>
      <c r="H28" t="s">
        <v>4253</v>
      </c>
      <c r="I28" t="s">
        <v>3984</v>
      </c>
      <c r="J28" t="s">
        <v>956</v>
      </c>
      <c r="K28" t="s">
        <v>15</v>
      </c>
      <c r="L28" t="s">
        <v>557</v>
      </c>
      <c r="M28" t="s">
        <v>1545</v>
      </c>
      <c r="N28" t="s">
        <v>11</v>
      </c>
      <c r="O28" t="s">
        <v>12</v>
      </c>
      <c r="P28" t="s">
        <v>874</v>
      </c>
      <c r="Q28" t="s">
        <v>4008</v>
      </c>
      <c r="T28" s="2"/>
      <c r="U28" t="str" cm="1">
        <f t="array" ref="U28">_xlfn.TEXTJOIN(",", TRUE, IF(A28:S28&lt;&gt;"", A28:S28, ""))</f>
        <v>insert into MENS_1500M_SEMIS_2019 (PLACE,NAME,YEAR,TEAM,TIME,TIME_DETAIL,QUALIFIER,"HEAT(PL)",) values (3,'Talem FRANCO','JR','BYU','3:44.46',null,'Q','2 (3)',;</v>
      </c>
    </row>
    <row r="29" spans="1:21" x14ac:dyDescent="0.3">
      <c r="A29" t="s">
        <v>5202</v>
      </c>
      <c r="B29" t="s">
        <v>0</v>
      </c>
      <c r="C29" t="s">
        <v>1</v>
      </c>
      <c r="D29" t="s">
        <v>2</v>
      </c>
      <c r="E29" t="s">
        <v>3</v>
      </c>
      <c r="F29" t="s">
        <v>4</v>
      </c>
      <c r="G29" t="s">
        <v>6</v>
      </c>
      <c r="H29" t="s">
        <v>4253</v>
      </c>
      <c r="I29" t="s">
        <v>3985</v>
      </c>
      <c r="J29" t="s">
        <v>1546</v>
      </c>
      <c r="K29" t="s">
        <v>15</v>
      </c>
      <c r="L29" t="s">
        <v>1547</v>
      </c>
      <c r="M29" t="s">
        <v>1548</v>
      </c>
      <c r="N29" t="s">
        <v>11</v>
      </c>
      <c r="O29" t="s">
        <v>12</v>
      </c>
      <c r="P29" t="s">
        <v>878</v>
      </c>
      <c r="Q29" t="s">
        <v>4008</v>
      </c>
      <c r="T29" s="2"/>
      <c r="U29" t="str" cm="1">
        <f t="array" ref="U29">_xlfn.TEXTJOIN(",", TRUE, IF(A29:S29&lt;&gt;"", A29:S29, ""))</f>
        <v>insert into MENS_1500M_SEMIS_2019 (PLACE,NAME,YEAR,TEAM,TIME,TIME_DETAIL,QUALIFIER,"HEAT(PL)",) values (4,'Mick STANOVSEK','JR','Washington','3:44.50',null,'Q','2 (4)',;</v>
      </c>
    </row>
    <row r="30" spans="1:21" x14ac:dyDescent="0.3">
      <c r="A30" t="s">
        <v>5202</v>
      </c>
      <c r="B30" t="s">
        <v>0</v>
      </c>
      <c r="C30" t="s">
        <v>1</v>
      </c>
      <c r="D30" t="s">
        <v>2</v>
      </c>
      <c r="E30" t="s">
        <v>3</v>
      </c>
      <c r="F30" t="s">
        <v>4</v>
      </c>
      <c r="G30" t="s">
        <v>6</v>
      </c>
      <c r="H30" t="s">
        <v>4253</v>
      </c>
      <c r="I30" t="s">
        <v>3986</v>
      </c>
      <c r="J30" t="s">
        <v>965</v>
      </c>
      <c r="K30" t="s">
        <v>15</v>
      </c>
      <c r="L30" t="s">
        <v>1549</v>
      </c>
      <c r="M30" t="s">
        <v>1550</v>
      </c>
      <c r="N30" t="s">
        <v>11</v>
      </c>
      <c r="O30" t="s">
        <v>12</v>
      </c>
      <c r="P30" t="s">
        <v>885</v>
      </c>
      <c r="Q30" t="s">
        <v>4008</v>
      </c>
      <c r="T30" s="2"/>
      <c r="U30" t="str" cm="1">
        <f t="array" ref="U30">_xlfn.TEXTJOIN(",", TRUE, IF(A30:S30&lt;&gt;"", A30:S30, ""))</f>
        <v>insert into MENS_1500M_SEMIS_2019 (PLACE,NAME,YEAR,TEAM,TIME,TIME_DETAIL,QUALIFIER,"HEAT(PL)",) values (5,'Casey COMBER','JR','Villanova','3:44.53',null,'Q','2 (5)',;</v>
      </c>
    </row>
    <row r="31" spans="1:21" x14ac:dyDescent="0.3">
      <c r="A31" t="s">
        <v>5202</v>
      </c>
      <c r="B31" t="s">
        <v>0</v>
      </c>
      <c r="C31" t="s">
        <v>1</v>
      </c>
      <c r="D31" t="s">
        <v>2</v>
      </c>
      <c r="E31" t="s">
        <v>3</v>
      </c>
      <c r="F31" t="s">
        <v>4</v>
      </c>
      <c r="G31" t="s">
        <v>6</v>
      </c>
      <c r="H31" t="s">
        <v>4253</v>
      </c>
      <c r="I31" t="s">
        <v>3987</v>
      </c>
      <c r="J31" t="s">
        <v>1551</v>
      </c>
      <c r="K31" t="s">
        <v>24</v>
      </c>
      <c r="L31" t="s">
        <v>588</v>
      </c>
      <c r="M31" t="s">
        <v>1552</v>
      </c>
      <c r="N31" t="s">
        <v>11</v>
      </c>
      <c r="O31" t="s">
        <v>31</v>
      </c>
      <c r="P31" t="s">
        <v>907</v>
      </c>
      <c r="Q31" t="s">
        <v>4008</v>
      </c>
      <c r="T31" s="2"/>
      <c r="U31" t="str" cm="1">
        <f t="array" ref="U31">_xlfn.TEXTJOIN(",", TRUE, IF(A31:S31&lt;&gt;"", A31:S31, ""))</f>
        <v>insert into MENS_1500M_SEMIS_2019 (PLACE,NAME,YEAR,TEAM,TIME,TIME_DETAIL,QUALIFIER,"HEAT(PL)",) values (6,'Cameron GRIFFITH','SR','Arkansas','3:44.62',null,'q','2 (6)',;</v>
      </c>
    </row>
    <row r="32" spans="1:21" x14ac:dyDescent="0.3">
      <c r="A32" t="s">
        <v>5202</v>
      </c>
      <c r="B32" t="s">
        <v>0</v>
      </c>
      <c r="C32" t="s">
        <v>1</v>
      </c>
      <c r="D32" t="s">
        <v>2</v>
      </c>
      <c r="E32" t="s">
        <v>3</v>
      </c>
      <c r="F32" t="s">
        <v>4</v>
      </c>
      <c r="G32" t="s">
        <v>6</v>
      </c>
      <c r="H32" t="s">
        <v>4253</v>
      </c>
      <c r="I32" t="s">
        <v>3988</v>
      </c>
      <c r="J32" t="s">
        <v>1553</v>
      </c>
      <c r="K32" t="s">
        <v>8</v>
      </c>
      <c r="L32" t="s">
        <v>600</v>
      </c>
      <c r="M32" t="s">
        <v>1554</v>
      </c>
      <c r="N32" t="s">
        <v>11</v>
      </c>
      <c r="O32" t="s">
        <v>31</v>
      </c>
      <c r="P32" t="s">
        <v>930</v>
      </c>
      <c r="Q32" t="s">
        <v>4008</v>
      </c>
      <c r="T32" s="2"/>
      <c r="U32" t="str" cm="1">
        <f t="array" ref="U32">_xlfn.TEXTJOIN(",", TRUE, IF(A32:S32&lt;&gt;"", A32:S32, ""))</f>
        <v>insert into MENS_1500M_SEMIS_2019 (PLACE,NAME,YEAR,TEAM,TIME,TIME_DETAIL,QUALIFIER,"HEAT(PL)",) values (7,'Eduardo HERRERA','SO','Colorado','3:44.78',null,'q','2 (7)',;</v>
      </c>
    </row>
    <row r="33" spans="1:21" x14ac:dyDescent="0.3">
      <c r="A33" t="s">
        <v>5202</v>
      </c>
      <c r="B33" t="s">
        <v>0</v>
      </c>
      <c r="C33" t="s">
        <v>1</v>
      </c>
      <c r="D33" t="s">
        <v>2</v>
      </c>
      <c r="E33" t="s">
        <v>3</v>
      </c>
      <c r="F33" t="s">
        <v>4</v>
      </c>
      <c r="G33" t="s">
        <v>6</v>
      </c>
      <c r="H33" t="s">
        <v>4253</v>
      </c>
      <c r="I33" t="s">
        <v>3989</v>
      </c>
      <c r="J33" t="s">
        <v>1555</v>
      </c>
      <c r="K33" t="s">
        <v>24</v>
      </c>
      <c r="L33" t="s">
        <v>1556</v>
      </c>
      <c r="M33" t="s">
        <v>1557</v>
      </c>
      <c r="N33" t="s">
        <v>11</v>
      </c>
      <c r="O33" t="s">
        <v>11</v>
      </c>
      <c r="P33" t="s">
        <v>972</v>
      </c>
      <c r="Q33" t="s">
        <v>4008</v>
      </c>
      <c r="T33" s="2"/>
      <c r="U33" t="str" cm="1">
        <f t="array" ref="U33">_xlfn.TEXTJOIN(",", TRUE, IF(A33:S33&lt;&gt;"", A33:S33, ""))</f>
        <v>insert into MENS_1500M_SEMIS_2019 (PLACE,NAME,YEAR,TEAM,TIME,TIME_DETAIL,QUALIFIER,"HEAT(PL)",) values (8,'Joseph MURPHY','SR','Indiana','3:45.26',null,null,'2 (8)',;</v>
      </c>
    </row>
    <row r="34" spans="1:21" x14ac:dyDescent="0.3">
      <c r="A34" t="s">
        <v>5202</v>
      </c>
      <c r="B34" t="s">
        <v>0</v>
      </c>
      <c r="C34" t="s">
        <v>1</v>
      </c>
      <c r="D34" t="s">
        <v>2</v>
      </c>
      <c r="E34" t="s">
        <v>3</v>
      </c>
      <c r="F34" t="s">
        <v>4</v>
      </c>
      <c r="G34" t="s">
        <v>6</v>
      </c>
      <c r="H34" t="s">
        <v>4253</v>
      </c>
      <c r="I34" t="s">
        <v>3990</v>
      </c>
      <c r="J34" t="s">
        <v>1558</v>
      </c>
      <c r="K34" t="s">
        <v>15</v>
      </c>
      <c r="L34" t="s">
        <v>1559</v>
      </c>
      <c r="M34" t="s">
        <v>1560</v>
      </c>
      <c r="N34" t="s">
        <v>11</v>
      </c>
      <c r="O34" t="s">
        <v>11</v>
      </c>
      <c r="P34" t="s">
        <v>977</v>
      </c>
      <c r="Q34" t="s">
        <v>4008</v>
      </c>
      <c r="T34" s="2"/>
      <c r="U34" t="str" cm="1">
        <f t="array" ref="U34">_xlfn.TEXTJOIN(",", TRUE, IF(A34:S34&lt;&gt;"", A34:S34, ""))</f>
        <v>insert into MENS_1500M_SEMIS_2019 (PLACE,NAME,YEAR,TEAM,TIME,TIME_DETAIL,QUALIFIER,"HEAT(PL)",) values (9,'Christopher TORPY','JR','Miami (Ohio)','3:45.77',null,null,'2 (9)',;</v>
      </c>
    </row>
    <row r="35" spans="1:21" x14ac:dyDescent="0.3">
      <c r="A35" t="s">
        <v>5202</v>
      </c>
      <c r="B35" t="s">
        <v>0</v>
      </c>
      <c r="C35" t="s">
        <v>1</v>
      </c>
      <c r="D35" t="s">
        <v>2</v>
      </c>
      <c r="E35" t="s">
        <v>3</v>
      </c>
      <c r="F35" t="s">
        <v>4</v>
      </c>
      <c r="G35" t="s">
        <v>6</v>
      </c>
      <c r="H35" t="s">
        <v>4253</v>
      </c>
      <c r="I35" t="s">
        <v>3991</v>
      </c>
      <c r="J35" t="s">
        <v>1561</v>
      </c>
      <c r="K35" t="s">
        <v>24</v>
      </c>
      <c r="L35" t="s">
        <v>933</v>
      </c>
      <c r="M35" t="s">
        <v>753</v>
      </c>
      <c r="N35" t="s">
        <v>11</v>
      </c>
      <c r="O35" t="s">
        <v>12</v>
      </c>
      <c r="P35" t="s">
        <v>837</v>
      </c>
      <c r="Q35" t="s">
        <v>4008</v>
      </c>
      <c r="T35" s="2"/>
      <c r="U35" t="str" cm="1">
        <f t="array" ref="U35">_xlfn.TEXTJOIN(",", TRUE, IF(A35:S35&lt;&gt;"", A35:S35, ""))</f>
        <v>insert into MENS_1500M_SEMIS_2019 (PLACE,NAME,YEAR,TEAM,TIME,TIME_DETAIL,QUALIFIER,"HEAT(PL)",) values (10,'William PAULSON','SR','Arizona State','3:45.82',null,'Q','1 (1)',;</v>
      </c>
    </row>
    <row r="36" spans="1:21" x14ac:dyDescent="0.3">
      <c r="A36" t="s">
        <v>5202</v>
      </c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6</v>
      </c>
      <c r="H36" t="s">
        <v>4253</v>
      </c>
      <c r="I36" t="s">
        <v>3992</v>
      </c>
      <c r="J36" t="s">
        <v>1562</v>
      </c>
      <c r="K36" t="s">
        <v>8</v>
      </c>
      <c r="L36" t="s">
        <v>559</v>
      </c>
      <c r="M36" t="s">
        <v>1563</v>
      </c>
      <c r="N36" t="s">
        <v>11</v>
      </c>
      <c r="O36" t="s">
        <v>12</v>
      </c>
      <c r="P36" t="s">
        <v>845</v>
      </c>
      <c r="Q36" t="s">
        <v>4008</v>
      </c>
      <c r="T36" s="2"/>
      <c r="U36" t="str" cm="1">
        <f t="array" ref="U36">_xlfn.TEXTJOIN(",", TRUE, IF(A36:S36&lt;&gt;"", A36:S36, ""))</f>
        <v>insert into MENS_1500M_SEMIS_2019 (PLACE,NAME,YEAR,TEAM,TIME,TIME_DETAIL,QUALIFIER,"HEAT(PL)",) values (11,'Sam WORLEY','SO','Texas','3:46.43',null,'Q','1 (2)',;</v>
      </c>
    </row>
    <row r="37" spans="1:21" x14ac:dyDescent="0.3">
      <c r="A37" t="s">
        <v>5202</v>
      </c>
      <c r="B37" t="s">
        <v>0</v>
      </c>
      <c r="C37" t="s">
        <v>1</v>
      </c>
      <c r="D37" t="s">
        <v>2</v>
      </c>
      <c r="E37" t="s">
        <v>3</v>
      </c>
      <c r="F37" t="s">
        <v>4</v>
      </c>
      <c r="G37" t="s">
        <v>6</v>
      </c>
      <c r="H37" t="s">
        <v>4253</v>
      </c>
      <c r="I37" t="s">
        <v>3993</v>
      </c>
      <c r="J37" t="s">
        <v>1564</v>
      </c>
      <c r="K37" t="s">
        <v>15</v>
      </c>
      <c r="L37" t="s">
        <v>1565</v>
      </c>
      <c r="M37" t="s">
        <v>1566</v>
      </c>
      <c r="N37" t="s">
        <v>11</v>
      </c>
      <c r="O37" t="s">
        <v>12</v>
      </c>
      <c r="P37" t="s">
        <v>851</v>
      </c>
      <c r="Q37" t="s">
        <v>4008</v>
      </c>
      <c r="T37" s="2"/>
      <c r="U37" t="str" cm="1">
        <f t="array" ref="U37">_xlfn.TEXTJOIN(",", TRUE, IF(A37:S37&lt;&gt;"", A37:S37, ""))</f>
        <v>insert into MENS_1500M_SEMIS_2019 (PLACE,NAME,YEAR,TEAM,TIME,TIME_DETAIL,QUALIFIER,"HEAT(PL)",) values (12,'Kasey KNEVELBAARD','JR','Southern Utah','3:46.47',null,'Q','1 (3)',;</v>
      </c>
    </row>
    <row r="38" spans="1:21" x14ac:dyDescent="0.3">
      <c r="A38" t="s">
        <v>5202</v>
      </c>
      <c r="B38" t="s">
        <v>0</v>
      </c>
      <c r="C38" t="s">
        <v>1</v>
      </c>
      <c r="D38" t="s">
        <v>2</v>
      </c>
      <c r="E38" t="s">
        <v>3</v>
      </c>
      <c r="F38" t="s">
        <v>4</v>
      </c>
      <c r="G38" t="s">
        <v>6</v>
      </c>
      <c r="H38" t="s">
        <v>4253</v>
      </c>
      <c r="I38" t="s">
        <v>3994</v>
      </c>
      <c r="J38" t="s">
        <v>1567</v>
      </c>
      <c r="K38" t="s">
        <v>24</v>
      </c>
      <c r="L38" t="s">
        <v>1568</v>
      </c>
      <c r="M38" t="s">
        <v>1569</v>
      </c>
      <c r="N38" t="s">
        <v>11</v>
      </c>
      <c r="O38" t="s">
        <v>12</v>
      </c>
      <c r="P38" t="s">
        <v>870</v>
      </c>
      <c r="Q38" t="s">
        <v>4008</v>
      </c>
      <c r="T38" s="2"/>
      <c r="U38" t="str" cm="1">
        <f t="array" ref="U38">_xlfn.TEXTJOIN(",", TRUE, IF(A38:S38&lt;&gt;"", A38:S38, ""))</f>
        <v>insert into MENS_1500M_SEMIS_2019 (PLACE,NAME,YEAR,TEAM,TIME,TIME_DETAIL,QUALIFIER,"HEAT(PL)",) values (13,'Justine KIPROTICH','SR','Michigan State','3:46.59',null,'Q','1 (4)',;</v>
      </c>
    </row>
    <row r="39" spans="1:21" x14ac:dyDescent="0.3">
      <c r="A39" t="s">
        <v>5202</v>
      </c>
      <c r="B39" t="s">
        <v>0</v>
      </c>
      <c r="C39" t="s">
        <v>1</v>
      </c>
      <c r="D39" t="s">
        <v>2</v>
      </c>
      <c r="E39" t="s">
        <v>3</v>
      </c>
      <c r="F39" t="s">
        <v>4</v>
      </c>
      <c r="G39" t="s">
        <v>6</v>
      </c>
      <c r="H39" t="s">
        <v>4253</v>
      </c>
      <c r="I39" t="s">
        <v>3995</v>
      </c>
      <c r="J39" t="s">
        <v>1570</v>
      </c>
      <c r="K39" t="s">
        <v>15</v>
      </c>
      <c r="L39" t="s">
        <v>1571</v>
      </c>
      <c r="M39" t="s">
        <v>1572</v>
      </c>
      <c r="N39" t="s">
        <v>11</v>
      </c>
      <c r="O39" t="s">
        <v>12</v>
      </c>
      <c r="P39" t="s">
        <v>881</v>
      </c>
      <c r="Q39" t="s">
        <v>4008</v>
      </c>
      <c r="T39" s="2"/>
      <c r="U39" t="str" cm="1">
        <f t="array" ref="U39">_xlfn.TEXTJOIN(",", TRUE, IF(A39:S39&lt;&gt;"", A39:S39, ""))</f>
        <v>insert into MENS_1500M_SEMIS_2019 (PLACE,NAME,YEAR,TEAM,TIME,TIME_DETAIL,QUALIFIER,"HEAT(PL)",) values (14,'Jack ANSTEY','JR','Illinois State','3:46.73',null,'Q','1 (5)',;</v>
      </c>
    </row>
    <row r="40" spans="1:21" x14ac:dyDescent="0.3">
      <c r="A40" t="s">
        <v>5202</v>
      </c>
      <c r="B40" t="s">
        <v>0</v>
      </c>
      <c r="C40" t="s">
        <v>1</v>
      </c>
      <c r="D40" t="s">
        <v>2</v>
      </c>
      <c r="E40" t="s">
        <v>3</v>
      </c>
      <c r="F40" t="s">
        <v>4</v>
      </c>
      <c r="G40" t="s">
        <v>6</v>
      </c>
      <c r="H40" t="s">
        <v>4253</v>
      </c>
      <c r="I40" t="s">
        <v>3996</v>
      </c>
      <c r="J40" t="s">
        <v>409</v>
      </c>
      <c r="K40" t="s">
        <v>8</v>
      </c>
      <c r="L40" t="s">
        <v>1573</v>
      </c>
      <c r="M40" t="s">
        <v>1574</v>
      </c>
      <c r="N40" t="s">
        <v>11</v>
      </c>
      <c r="O40" t="s">
        <v>11</v>
      </c>
      <c r="P40" t="s">
        <v>892</v>
      </c>
      <c r="Q40" t="s">
        <v>4008</v>
      </c>
      <c r="T40" s="2"/>
      <c r="U40" t="str" cm="1">
        <f t="array" ref="U40">_xlfn.TEXTJOIN(",", TRUE, IF(A40:S40&lt;&gt;"", A40:S40, ""))</f>
        <v>insert into MENS_1500M_SEMIS_2019 (PLACE,NAME,YEAR,TEAM,TIME,TIME_DETAIL,QUALIFIER,"HEAT(PL)",) values (15,'George KUSCHE','SO','Nebraska','3:46.87',null,null,'1 (6)',;</v>
      </c>
    </row>
    <row r="41" spans="1:21" x14ac:dyDescent="0.3">
      <c r="A41" t="s">
        <v>5202</v>
      </c>
      <c r="B41" t="s">
        <v>0</v>
      </c>
      <c r="C41" t="s">
        <v>1</v>
      </c>
      <c r="D41" t="s">
        <v>2</v>
      </c>
      <c r="E41" t="s">
        <v>3</v>
      </c>
      <c r="F41" t="s">
        <v>4</v>
      </c>
      <c r="G41" t="s">
        <v>6</v>
      </c>
      <c r="H41" t="s">
        <v>4253</v>
      </c>
      <c r="I41" t="s">
        <v>3997</v>
      </c>
      <c r="J41" t="s">
        <v>973</v>
      </c>
      <c r="K41" t="s">
        <v>15</v>
      </c>
      <c r="L41" t="s">
        <v>1575</v>
      </c>
      <c r="M41" t="s">
        <v>1576</v>
      </c>
      <c r="N41" t="s">
        <v>11</v>
      </c>
      <c r="O41" t="s">
        <v>11</v>
      </c>
      <c r="P41" t="s">
        <v>912</v>
      </c>
      <c r="Q41" t="s">
        <v>4008</v>
      </c>
      <c r="T41" s="2"/>
      <c r="U41" t="str" cm="1">
        <f t="array" ref="U41">_xlfn.TEXTJOIN(",", TRUE, IF(A41:S41&lt;&gt;"", A41:S41, ""))</f>
        <v>insert into MENS_1500M_SEMIS_2019 (PLACE,NAME,YEAR,TEAM,TIME,TIME_DETAIL,QUALIFIER,"HEAT(PL)",) values (16,'Ryan ADAMS','JR','Furman','3:47.21',null,null,'1 (7)',;</v>
      </c>
    </row>
    <row r="42" spans="1:21" x14ac:dyDescent="0.3">
      <c r="A42" t="s">
        <v>5202</v>
      </c>
      <c r="B42" t="s">
        <v>0</v>
      </c>
      <c r="C42" t="s">
        <v>1</v>
      </c>
      <c r="D42" t="s">
        <v>2</v>
      </c>
      <c r="E42" t="s">
        <v>3</v>
      </c>
      <c r="F42" t="s">
        <v>4</v>
      </c>
      <c r="G42" t="s">
        <v>6</v>
      </c>
      <c r="H42" t="s">
        <v>4253</v>
      </c>
      <c r="I42" t="s">
        <v>3998</v>
      </c>
      <c r="J42" t="s">
        <v>1577</v>
      </c>
      <c r="K42" t="s">
        <v>24</v>
      </c>
      <c r="L42" t="s">
        <v>1556</v>
      </c>
      <c r="M42" t="s">
        <v>1578</v>
      </c>
      <c r="N42" t="s">
        <v>11</v>
      </c>
      <c r="O42" t="s">
        <v>11</v>
      </c>
      <c r="P42" t="s">
        <v>924</v>
      </c>
      <c r="Q42" t="s">
        <v>4008</v>
      </c>
      <c r="T42" s="2"/>
      <c r="U42" t="str" cm="1">
        <f t="array" ref="U42">_xlfn.TEXTJOIN(",", TRUE, IF(A42:S42&lt;&gt;"", A42:S42, ""))</f>
        <v>insert into MENS_1500M_SEMIS_2019 (PLACE,NAME,YEAR,TEAM,TIME,TIME_DETAIL,QUALIFIER,"HEAT(PL)",) values (17,'Kenneth HAGEN','SR','Indiana','3:47.40',null,null,'1 (8)',;</v>
      </c>
    </row>
    <row r="43" spans="1:21" x14ac:dyDescent="0.3">
      <c r="A43" t="s">
        <v>5202</v>
      </c>
      <c r="B43" t="s">
        <v>0</v>
      </c>
      <c r="C43" t="s">
        <v>1</v>
      </c>
      <c r="D43" t="s">
        <v>2</v>
      </c>
      <c r="E43" t="s">
        <v>3</v>
      </c>
      <c r="F43" t="s">
        <v>4</v>
      </c>
      <c r="G43" t="s">
        <v>6</v>
      </c>
      <c r="H43" t="s">
        <v>4253</v>
      </c>
      <c r="I43" t="s">
        <v>3999</v>
      </c>
      <c r="J43" t="s">
        <v>949</v>
      </c>
      <c r="K43" t="s">
        <v>8</v>
      </c>
      <c r="L43" t="s">
        <v>1579</v>
      </c>
      <c r="M43" t="s">
        <v>1580</v>
      </c>
      <c r="N43" t="s">
        <v>11</v>
      </c>
      <c r="O43" t="s">
        <v>11</v>
      </c>
      <c r="P43" t="s">
        <v>961</v>
      </c>
      <c r="Q43" t="s">
        <v>4008</v>
      </c>
      <c r="T43" s="2"/>
      <c r="U43" t="str" cm="1">
        <f t="array" ref="U43">_xlfn.TEXTJOIN(",", TRUE, IF(A43:S43&lt;&gt;"", A43:S43, ""))</f>
        <v>insert into MENS_1500M_SEMIS_2019 (PLACE,NAME,YEAR,TEAM,TIME,TIME_DETAIL,QUALIFIER,"HEAT(PL)",) values (18,'Waleed SULIMAN','SO','Ole Miss','3:48.02',null,null,'1 (9)',;</v>
      </c>
    </row>
    <row r="44" spans="1:21" x14ac:dyDescent="0.3">
      <c r="A44" t="s">
        <v>5202</v>
      </c>
      <c r="B44" t="s">
        <v>0</v>
      </c>
      <c r="C44" t="s">
        <v>1</v>
      </c>
      <c r="D44" t="s">
        <v>2</v>
      </c>
      <c r="E44" t="s">
        <v>3</v>
      </c>
      <c r="F44" t="s">
        <v>4</v>
      </c>
      <c r="G44" t="s">
        <v>6</v>
      </c>
      <c r="H44" t="s">
        <v>4253</v>
      </c>
      <c r="I44" t="s">
        <v>4000</v>
      </c>
      <c r="J44" t="s">
        <v>1581</v>
      </c>
      <c r="K44" t="s">
        <v>15</v>
      </c>
      <c r="L44" t="s">
        <v>1549</v>
      </c>
      <c r="M44" t="s">
        <v>1582</v>
      </c>
      <c r="N44" t="s">
        <v>11</v>
      </c>
      <c r="O44" t="s">
        <v>11</v>
      </c>
      <c r="P44" t="s">
        <v>964</v>
      </c>
      <c r="Q44" t="s">
        <v>4008</v>
      </c>
      <c r="T44" s="2"/>
      <c r="U44" t="str" cm="1">
        <f t="array" ref="U44">_xlfn.TEXTJOIN(",", TRUE, IF(A44:S44&lt;&gt;"", A44:S44, ""))</f>
        <v>insert into MENS_1500M_SEMIS_2019 (PLACE,NAME,YEAR,TEAM,TIME,TIME_DETAIL,QUALIFIER,"HEAT(PL)",) values (19,'Logan WETZEL','JR','Villanova','3:48.41',null,null,'1 (10)',;</v>
      </c>
    </row>
    <row r="45" spans="1:21" x14ac:dyDescent="0.3">
      <c r="A45" t="s">
        <v>5202</v>
      </c>
      <c r="B45" t="s">
        <v>0</v>
      </c>
      <c r="C45" t="s">
        <v>1</v>
      </c>
      <c r="D45" t="s">
        <v>2</v>
      </c>
      <c r="E45" t="s">
        <v>3</v>
      </c>
      <c r="F45" t="s">
        <v>4</v>
      </c>
      <c r="G45" t="s">
        <v>6</v>
      </c>
      <c r="H45" t="s">
        <v>4253</v>
      </c>
      <c r="I45" t="s">
        <v>4001</v>
      </c>
      <c r="J45" t="s">
        <v>1583</v>
      </c>
      <c r="K45" t="s">
        <v>15</v>
      </c>
      <c r="L45" t="s">
        <v>1497</v>
      </c>
      <c r="M45" t="s">
        <v>1584</v>
      </c>
      <c r="N45" t="s">
        <v>11</v>
      </c>
      <c r="O45" t="s">
        <v>11</v>
      </c>
      <c r="P45" t="s">
        <v>969</v>
      </c>
      <c r="Q45" t="s">
        <v>4008</v>
      </c>
      <c r="T45" s="2"/>
      <c r="U45" t="str" cm="1">
        <f t="array" ref="U45">_xlfn.TEXTJOIN(",", TRUE, IF(A45:S45&lt;&gt;"", A45:S45, ""))</f>
        <v>insert into MENS_1500M_SEMIS_2019 (PLACE,NAME,YEAR,TEAM,TIME,TIME_DETAIL,QUALIFIER,"HEAT(PL)",) values (20,'Carlos VILLARREAL','JR','Arizona','3:48.54',null,null,'1 (11)',;</v>
      </c>
    </row>
    <row r="46" spans="1:21" x14ac:dyDescent="0.3">
      <c r="A46" t="s">
        <v>5202</v>
      </c>
      <c r="B46" t="s">
        <v>0</v>
      </c>
      <c r="C46" t="s">
        <v>1</v>
      </c>
      <c r="D46" t="s">
        <v>2</v>
      </c>
      <c r="E46" t="s">
        <v>3</v>
      </c>
      <c r="F46" t="s">
        <v>4</v>
      </c>
      <c r="G46" t="s">
        <v>6</v>
      </c>
      <c r="H46" t="s">
        <v>4253</v>
      </c>
      <c r="I46" t="s">
        <v>4002</v>
      </c>
      <c r="J46" t="s">
        <v>1585</v>
      </c>
      <c r="K46" t="s">
        <v>34</v>
      </c>
      <c r="L46" t="s">
        <v>1579</v>
      </c>
      <c r="M46" t="s">
        <v>1586</v>
      </c>
      <c r="N46" t="s">
        <v>11</v>
      </c>
      <c r="O46" t="s">
        <v>11</v>
      </c>
      <c r="P46" t="s">
        <v>975</v>
      </c>
      <c r="Q46" t="s">
        <v>4008</v>
      </c>
      <c r="T46" s="2"/>
      <c r="U46" t="str" cm="1">
        <f t="array" ref="U46">_xlfn.TEXTJOIN(",", TRUE, IF(A46:S46&lt;&gt;"", A46:S46, ""))</f>
        <v>insert into MENS_1500M_SEMIS_2019 (PLACE,NAME,YEAR,TEAM,TIME,TIME_DETAIL,QUALIFIER,"HEAT(PL)",) values (21,'Dalton HENGST','FR','Ole Miss','3:48.83',null,null,'1 (12)',;</v>
      </c>
    </row>
    <row r="47" spans="1:21" x14ac:dyDescent="0.3">
      <c r="A47" t="s">
        <v>5202</v>
      </c>
      <c r="B47" t="s">
        <v>0</v>
      </c>
      <c r="C47" t="s">
        <v>1</v>
      </c>
      <c r="D47" t="s">
        <v>2</v>
      </c>
      <c r="E47" t="s">
        <v>3</v>
      </c>
      <c r="F47" t="s">
        <v>4</v>
      </c>
      <c r="G47" t="s">
        <v>6</v>
      </c>
      <c r="H47" t="s">
        <v>4253</v>
      </c>
      <c r="I47" t="s">
        <v>4003</v>
      </c>
      <c r="J47" t="s">
        <v>1587</v>
      </c>
      <c r="K47" t="s">
        <v>24</v>
      </c>
      <c r="L47" t="s">
        <v>1588</v>
      </c>
      <c r="M47" t="s">
        <v>1589</v>
      </c>
      <c r="N47" t="s">
        <v>11</v>
      </c>
      <c r="O47" t="s">
        <v>11</v>
      </c>
      <c r="P47" t="s">
        <v>1016</v>
      </c>
      <c r="Q47" t="s">
        <v>4008</v>
      </c>
      <c r="T47" s="2"/>
      <c r="U47" t="str" cm="1">
        <f t="array" ref="U47">_xlfn.TEXTJOIN(",", TRUE, IF(A47:S47&lt;&gt;"", A47:S47, ""))</f>
        <v>insert into MENS_1500M_SEMIS_2019 (PLACE,NAME,YEAR,TEAM,TIME,TIME_DETAIL,QUALIFIER,"HEAT(PL)",) values (22,'Ryan MCGORTY','SR','William and Mary','3:49.43',null,null,'2 (10)',;</v>
      </c>
    </row>
    <row r="48" spans="1:21" x14ac:dyDescent="0.3">
      <c r="A48" t="s">
        <v>5202</v>
      </c>
      <c r="B48" t="s">
        <v>0</v>
      </c>
      <c r="C48" t="s">
        <v>1</v>
      </c>
      <c r="D48" t="s">
        <v>2</v>
      </c>
      <c r="E48" t="s">
        <v>3</v>
      </c>
      <c r="F48" t="s">
        <v>4</v>
      </c>
      <c r="G48" t="s">
        <v>6</v>
      </c>
      <c r="H48" t="s">
        <v>4253</v>
      </c>
      <c r="I48" t="s">
        <v>4004</v>
      </c>
      <c r="J48" t="s">
        <v>1590</v>
      </c>
      <c r="K48" t="s">
        <v>8</v>
      </c>
      <c r="L48" t="s">
        <v>1556</v>
      </c>
      <c r="M48" t="s">
        <v>1591</v>
      </c>
      <c r="N48" t="s">
        <v>11</v>
      </c>
      <c r="O48" t="s">
        <v>11</v>
      </c>
      <c r="P48" t="s">
        <v>1020</v>
      </c>
      <c r="Q48" t="s">
        <v>4008</v>
      </c>
      <c r="T48" s="2"/>
      <c r="U48" t="str" cm="1">
        <f t="array" ref="U48">_xlfn.TEXTJOIN(",", TRUE, IF(A48:S48&lt;&gt;"", A48:S48, ""))</f>
        <v>insert into MENS_1500M_SEMIS_2019 (PLACE,NAME,YEAR,TEAM,TIME,TIME_DETAIL,QUALIFIER,"HEAT(PL)",) values (23,'Teddy BROWNING','SO','Indiana','3:50.01',null,null,'2 (11)',;</v>
      </c>
    </row>
    <row r="49" spans="1:21" x14ac:dyDescent="0.3">
      <c r="A49" t="s">
        <v>5202</v>
      </c>
      <c r="B49" t="s">
        <v>0</v>
      </c>
      <c r="C49" t="s">
        <v>1</v>
      </c>
      <c r="D49" t="s">
        <v>2</v>
      </c>
      <c r="E49" t="s">
        <v>3</v>
      </c>
      <c r="F49" t="s">
        <v>4</v>
      </c>
      <c r="G49" t="s">
        <v>6</v>
      </c>
      <c r="H49" t="s">
        <v>4253</v>
      </c>
      <c r="I49" t="s">
        <v>4006</v>
      </c>
      <c r="J49" t="s">
        <v>980</v>
      </c>
      <c r="K49" t="s">
        <v>8</v>
      </c>
      <c r="L49" t="s">
        <v>900</v>
      </c>
      <c r="M49" t="s">
        <v>1592</v>
      </c>
      <c r="N49" t="s">
        <v>11</v>
      </c>
      <c r="O49" t="s">
        <v>11</v>
      </c>
      <c r="P49" t="s">
        <v>1593</v>
      </c>
      <c r="Q49" t="s">
        <v>4008</v>
      </c>
      <c r="T49" s="2"/>
      <c r="U49" t="str" cm="1">
        <f t="array" ref="U49">_xlfn.TEXTJOIN(",", TRUE, IF(A49:S49&lt;&gt;"", A49:S49, ""))</f>
        <v>insert into MENS_1500M_SEMIS_2019 (PLACE,NAME,YEAR,TEAM,TIME,TIME_DETAIL,QUALIFIER,"HEAT(PL)",) values (24,'Reed BROWN','SO','Oregon','3:53.53',null,null,'2 (12)',;</v>
      </c>
    </row>
    <row r="50" spans="1:21" x14ac:dyDescent="0.3">
      <c r="T50" s="2"/>
      <c r="U50" t="str" cm="1">
        <f t="array" ref="U50">_xlfn.TEXTJOIN(",", TRUE, IF(A50:S50&lt;&gt;"", A50:S50, ""))</f>
        <v/>
      </c>
    </row>
    <row r="51" spans="1:21" x14ac:dyDescent="0.3">
      <c r="A51" t="s">
        <v>5203</v>
      </c>
      <c r="B51" t="s">
        <v>0</v>
      </c>
      <c r="C51" t="s">
        <v>1</v>
      </c>
      <c r="D51" t="s">
        <v>2</v>
      </c>
      <c r="E51" t="s">
        <v>3</v>
      </c>
      <c r="F51" t="s">
        <v>4</v>
      </c>
      <c r="G51" t="s">
        <v>6</v>
      </c>
      <c r="H51" t="s">
        <v>4253</v>
      </c>
      <c r="I51" t="s">
        <v>3982</v>
      </c>
      <c r="J51" t="s">
        <v>1594</v>
      </c>
      <c r="K51" t="s">
        <v>24</v>
      </c>
      <c r="L51" t="s">
        <v>1595</v>
      </c>
      <c r="M51" t="s">
        <v>1596</v>
      </c>
      <c r="N51" t="s">
        <v>11</v>
      </c>
      <c r="O51" t="s">
        <v>12</v>
      </c>
      <c r="P51" t="s">
        <v>837</v>
      </c>
      <c r="Q51" t="s">
        <v>4008</v>
      </c>
      <c r="T51" s="2"/>
      <c r="U51" t="str" cm="1">
        <f t="array" ref="U51">_xlfn.TEXTJOIN(",", TRUE, IF(A51:S51&lt;&gt;"", A51:S51, ""))</f>
        <v>insert into MENS_3000M_SC_SEMIS_2019 (PLACE,NAME,YEAR,TEAM,TIME,TIME_DETAIL,QUALIFIER,"HEAT(PL)",) values (1,'Steven FAHY','SR','Stanford','8:41.60',null,'Q','1 (1)',;</v>
      </c>
    </row>
    <row r="52" spans="1:21" x14ac:dyDescent="0.3">
      <c r="A52" t="s">
        <v>5203</v>
      </c>
      <c r="B52" t="s">
        <v>0</v>
      </c>
      <c r="C52" t="s">
        <v>1</v>
      </c>
      <c r="D52" t="s">
        <v>2</v>
      </c>
      <c r="E52" t="s">
        <v>3</v>
      </c>
      <c r="F52" t="s">
        <v>4</v>
      </c>
      <c r="G52" t="s">
        <v>6</v>
      </c>
      <c r="H52" t="s">
        <v>4253</v>
      </c>
      <c r="I52" t="s">
        <v>3983</v>
      </c>
      <c r="J52" t="s">
        <v>1597</v>
      </c>
      <c r="K52" t="s">
        <v>24</v>
      </c>
      <c r="L52" t="s">
        <v>1556</v>
      </c>
      <c r="M52" t="s">
        <v>1598</v>
      </c>
      <c r="N52" t="s">
        <v>11</v>
      </c>
      <c r="O52" t="s">
        <v>12</v>
      </c>
      <c r="P52" t="s">
        <v>845</v>
      </c>
      <c r="Q52" t="s">
        <v>4008</v>
      </c>
      <c r="T52" s="2"/>
      <c r="U52" t="str" cm="1">
        <f t="array" ref="U52">_xlfn.TEXTJOIN(",", TRUE, IF(A52:S52&lt;&gt;"", A52:S52, ""))</f>
        <v>insert into MENS_3000M_SC_SEMIS_2019 (PLACE,NAME,YEAR,TEAM,TIME,TIME_DETAIL,QUALIFIER,"HEAT(PL)",) values (2,'Daniel MICHALSKI','SR','Indiana','8:41.62',null,'Q','1 (2)',;</v>
      </c>
    </row>
    <row r="53" spans="1:21" x14ac:dyDescent="0.3">
      <c r="A53" t="s">
        <v>5203</v>
      </c>
      <c r="B53" t="s">
        <v>0</v>
      </c>
      <c r="C53" t="s">
        <v>1</v>
      </c>
      <c r="D53" t="s">
        <v>2</v>
      </c>
      <c r="E53" t="s">
        <v>3</v>
      </c>
      <c r="F53" t="s">
        <v>4</v>
      </c>
      <c r="G53" t="s">
        <v>6</v>
      </c>
      <c r="H53" t="s">
        <v>4253</v>
      </c>
      <c r="I53" t="s">
        <v>3984</v>
      </c>
      <c r="J53" t="s">
        <v>1599</v>
      </c>
      <c r="K53" t="s">
        <v>24</v>
      </c>
      <c r="L53" t="s">
        <v>559</v>
      </c>
      <c r="M53" t="s">
        <v>1600</v>
      </c>
      <c r="N53" t="s">
        <v>11</v>
      </c>
      <c r="O53" t="s">
        <v>12</v>
      </c>
      <c r="P53" t="s">
        <v>851</v>
      </c>
      <c r="Q53" t="s">
        <v>4008</v>
      </c>
      <c r="T53" s="2"/>
      <c r="U53" t="str" cm="1">
        <f t="array" ref="U53">_xlfn.TEXTJOIN(",", TRUE, IF(A53:S53&lt;&gt;"", A53:S53, ""))</f>
        <v>insert into MENS_3000M_SC_SEMIS_2019 (PLACE,NAME,YEAR,TEAM,TIME,TIME_DETAIL,QUALIFIER,"HEAT(PL)",) values (3,'Alex ROGERS','SR','Texas','8:43.09',null,'Q','1 (3)',;</v>
      </c>
    </row>
    <row r="54" spans="1:21" x14ac:dyDescent="0.3">
      <c r="A54" t="s">
        <v>5203</v>
      </c>
      <c r="B54" t="s">
        <v>0</v>
      </c>
      <c r="C54" t="s">
        <v>1</v>
      </c>
      <c r="D54" t="s">
        <v>2</v>
      </c>
      <c r="E54" t="s">
        <v>3</v>
      </c>
      <c r="F54" t="s">
        <v>4</v>
      </c>
      <c r="G54" t="s">
        <v>6</v>
      </c>
      <c r="H54" t="s">
        <v>4253</v>
      </c>
      <c r="I54" t="s">
        <v>3985</v>
      </c>
      <c r="J54" t="s">
        <v>983</v>
      </c>
      <c r="K54" t="s">
        <v>15</v>
      </c>
      <c r="L54" t="s">
        <v>1601</v>
      </c>
      <c r="M54" t="s">
        <v>1602</v>
      </c>
      <c r="N54" t="s">
        <v>11</v>
      </c>
      <c r="O54" t="s">
        <v>12</v>
      </c>
      <c r="P54" t="s">
        <v>870</v>
      </c>
      <c r="Q54" t="s">
        <v>4008</v>
      </c>
      <c r="T54" s="2"/>
      <c r="U54" t="str" cm="1">
        <f t="array" ref="U54">_xlfn.TEXTJOIN(",", TRUE, IF(A54:S54&lt;&gt;"", A54:S54, ""))</f>
        <v>insert into MENS_3000M_SC_SEMIS_2019 (PLACE,NAME,YEAR,TEAM,TIME,TIME_DETAIL,QUALIFIER,"HEAT(PL)",) values (4,'Kigen CHEMADI','JR','Mid. Tenn. State','8:44.79',null,'Q','1 (4)',;</v>
      </c>
    </row>
    <row r="55" spans="1:21" x14ac:dyDescent="0.3">
      <c r="A55" t="s">
        <v>5203</v>
      </c>
      <c r="B55" t="s">
        <v>0</v>
      </c>
      <c r="C55" t="s">
        <v>1</v>
      </c>
      <c r="D55" t="s">
        <v>2</v>
      </c>
      <c r="E55" t="s">
        <v>3</v>
      </c>
      <c r="F55" t="s">
        <v>4</v>
      </c>
      <c r="G55" t="s">
        <v>6</v>
      </c>
      <c r="H55" t="s">
        <v>4253</v>
      </c>
      <c r="I55" t="s">
        <v>3986</v>
      </c>
      <c r="J55" t="s">
        <v>1603</v>
      </c>
      <c r="K55" t="s">
        <v>24</v>
      </c>
      <c r="L55" t="s">
        <v>1497</v>
      </c>
      <c r="M55" t="s">
        <v>1604</v>
      </c>
      <c r="N55" t="s">
        <v>11</v>
      </c>
      <c r="O55" t="s">
        <v>12</v>
      </c>
      <c r="P55" t="s">
        <v>881</v>
      </c>
      <c r="Q55" t="s">
        <v>4008</v>
      </c>
      <c r="T55" s="2"/>
      <c r="U55" t="str" cm="1">
        <f t="array" ref="U55">_xlfn.TEXTJOIN(",", TRUE, IF(A55:S55&lt;&gt;"", A55:S55, ""))</f>
        <v>insert into MENS_3000M_SC_SEMIS_2019 (PLACE,NAME,YEAR,TEAM,TIME,TIME_DETAIL,QUALIFIER,"HEAT(PL)",) values (5,'Bailey ROTH','SR','Arizona','8:46.28',null,'Q','1 (5)',;</v>
      </c>
    </row>
    <row r="56" spans="1:21" x14ac:dyDescent="0.3">
      <c r="A56" t="s">
        <v>5203</v>
      </c>
      <c r="B56" t="s">
        <v>0</v>
      </c>
      <c r="C56" t="s">
        <v>1</v>
      </c>
      <c r="D56" t="s">
        <v>2</v>
      </c>
      <c r="E56" t="s">
        <v>3</v>
      </c>
      <c r="F56" t="s">
        <v>4</v>
      </c>
      <c r="G56" t="s">
        <v>6</v>
      </c>
      <c r="H56" t="s">
        <v>4253</v>
      </c>
      <c r="I56" t="s">
        <v>3987</v>
      </c>
      <c r="J56" t="s">
        <v>1013</v>
      </c>
      <c r="K56" t="s">
        <v>15</v>
      </c>
      <c r="L56" t="s">
        <v>570</v>
      </c>
      <c r="M56" t="s">
        <v>1605</v>
      </c>
      <c r="N56" t="s">
        <v>11</v>
      </c>
      <c r="O56" t="s">
        <v>31</v>
      </c>
      <c r="P56" t="s">
        <v>892</v>
      </c>
      <c r="Q56" t="s">
        <v>4008</v>
      </c>
      <c r="T56" s="2"/>
      <c r="U56" t="str" cm="1">
        <f t="array" ref="U56">_xlfn.TEXTJOIN(",", TRUE, IF(A56:S56&lt;&gt;"", A56:S56, ""))</f>
        <v>insert into MENS_3000M_SC_SEMIS_2019 (PLACE,NAME,YEAR,TEAM,TIME,TIME_DETAIL,QUALIFIER,"HEAT(PL)",) values (6,'Nathan MYLENEK','JR','Iowa','8:48.19',null,'q','1 (6)',;</v>
      </c>
    </row>
    <row r="57" spans="1:21" x14ac:dyDescent="0.3">
      <c r="A57" t="s">
        <v>5203</v>
      </c>
      <c r="B57" t="s">
        <v>0</v>
      </c>
      <c r="C57" t="s">
        <v>1</v>
      </c>
      <c r="D57" t="s">
        <v>2</v>
      </c>
      <c r="E57" t="s">
        <v>3</v>
      </c>
      <c r="F57" t="s">
        <v>4</v>
      </c>
      <c r="G57" t="s">
        <v>6</v>
      </c>
      <c r="H57" t="s">
        <v>4253</v>
      </c>
      <c r="I57" t="s">
        <v>3988</v>
      </c>
      <c r="J57" t="s">
        <v>458</v>
      </c>
      <c r="K57" t="s">
        <v>8</v>
      </c>
      <c r="L57" t="s">
        <v>1606</v>
      </c>
      <c r="M57" t="s">
        <v>1607</v>
      </c>
      <c r="N57" t="s">
        <v>11</v>
      </c>
      <c r="O57" t="s">
        <v>12</v>
      </c>
      <c r="P57" t="s">
        <v>854</v>
      </c>
      <c r="Q57" t="s">
        <v>4008</v>
      </c>
      <c r="T57" s="2"/>
      <c r="U57" t="str" cm="1">
        <f t="array" ref="U57">_xlfn.TEXTJOIN(",", TRUE, IF(A57:S57&lt;&gt;"", A57:S57, ""))</f>
        <v>insert into MENS_3000M_SC_SEMIS_2019 (PLACE,NAME,YEAR,TEAM,TIME,TIME_DETAIL,QUALIFIER,"HEAT(PL)",) values (7,'Ryan SMEETON','SO','Oklahoma State','8:53.71',null,'Q','2 (1)',;</v>
      </c>
    </row>
    <row r="58" spans="1:21" x14ac:dyDescent="0.3">
      <c r="A58" t="s">
        <v>5203</v>
      </c>
      <c r="B58" t="s">
        <v>0</v>
      </c>
      <c r="C58" t="s">
        <v>1</v>
      </c>
      <c r="D58" t="s">
        <v>2</v>
      </c>
      <c r="E58" t="s">
        <v>3</v>
      </c>
      <c r="F58" t="s">
        <v>4</v>
      </c>
      <c r="G58" t="s">
        <v>6</v>
      </c>
      <c r="H58" t="s">
        <v>4253</v>
      </c>
      <c r="I58" t="s">
        <v>3989</v>
      </c>
      <c r="J58" t="s">
        <v>1608</v>
      </c>
      <c r="K58" t="s">
        <v>24</v>
      </c>
      <c r="L58" t="s">
        <v>1609</v>
      </c>
      <c r="M58" t="s">
        <v>1610</v>
      </c>
      <c r="N58" t="s">
        <v>11</v>
      </c>
      <c r="O58" t="s">
        <v>12</v>
      </c>
      <c r="P58" t="s">
        <v>866</v>
      </c>
      <c r="Q58" t="s">
        <v>4008</v>
      </c>
      <c r="T58" s="2"/>
      <c r="U58" t="str" cm="1">
        <f t="array" ref="U58">_xlfn.TEXTJOIN(",", TRUE, IF(A58:S58&lt;&gt;"", A58:S58, ""))</f>
        <v>insert into MENS_3000M_SC_SEMIS_2019 (PLACE,NAME,YEAR,TEAM,TIME,TIME_DETAIL,QUALIFIER,"HEAT(PL)",) values (8,'Obsa ALI','SR','Minnesota','8:54.11',null,'Q','2 (2)',;</v>
      </c>
    </row>
    <row r="59" spans="1:21" x14ac:dyDescent="0.3">
      <c r="A59" t="s">
        <v>5203</v>
      </c>
      <c r="B59" t="s">
        <v>0</v>
      </c>
      <c r="C59" t="s">
        <v>1</v>
      </c>
      <c r="D59" t="s">
        <v>2</v>
      </c>
      <c r="E59" t="s">
        <v>3</v>
      </c>
      <c r="F59" t="s">
        <v>4</v>
      </c>
      <c r="G59" t="s">
        <v>6</v>
      </c>
      <c r="H59" t="s">
        <v>4253</v>
      </c>
      <c r="I59" t="s">
        <v>3990</v>
      </c>
      <c r="J59" t="s">
        <v>1611</v>
      </c>
      <c r="K59" t="s">
        <v>15</v>
      </c>
      <c r="L59" t="s">
        <v>557</v>
      </c>
      <c r="M59" t="s">
        <v>1612</v>
      </c>
      <c r="N59" t="s">
        <v>1613</v>
      </c>
      <c r="O59" t="s">
        <v>31</v>
      </c>
      <c r="P59" t="s">
        <v>912</v>
      </c>
      <c r="Q59" t="s">
        <v>4008</v>
      </c>
      <c r="T59" s="2"/>
      <c r="U59" t="str" cm="1">
        <f t="array" ref="U59">_xlfn.TEXTJOIN(",", TRUE, IF(A59:S59&lt;&gt;"", A59:S59, ""))</f>
        <v>insert into MENS_3000M_SC_SEMIS_2019 (PLACE,NAME,YEAR,TEAM,TIME,TIME_DETAIL,QUALIFIER,"HEAT(PL)",) values (9,'Jacob HESLINGTON','JR','BYU','8:54.21','8:54.208','q','1 (7)',;</v>
      </c>
    </row>
    <row r="60" spans="1:21" x14ac:dyDescent="0.3">
      <c r="A60" t="s">
        <v>5203</v>
      </c>
      <c r="B60" t="s">
        <v>0</v>
      </c>
      <c r="C60" t="s">
        <v>1</v>
      </c>
      <c r="D60" t="s">
        <v>2</v>
      </c>
      <c r="E60" t="s">
        <v>3</v>
      </c>
      <c r="F60" t="s">
        <v>4</v>
      </c>
      <c r="G60" t="s">
        <v>6</v>
      </c>
      <c r="H60" t="s">
        <v>4253</v>
      </c>
      <c r="I60" t="s">
        <v>3990</v>
      </c>
      <c r="J60" t="s">
        <v>1614</v>
      </c>
      <c r="K60" t="s">
        <v>8</v>
      </c>
      <c r="L60" t="s">
        <v>557</v>
      </c>
      <c r="M60" t="s">
        <v>1612</v>
      </c>
      <c r="N60" t="s">
        <v>1613</v>
      </c>
      <c r="O60" t="s">
        <v>12</v>
      </c>
      <c r="P60" t="s">
        <v>874</v>
      </c>
      <c r="Q60" t="s">
        <v>4008</v>
      </c>
      <c r="T60" s="2"/>
      <c r="U60" t="str" cm="1">
        <f t="array" ref="U60">_xlfn.TEXTJOIN(",", TRUE, IF(A60:S60&lt;&gt;"", A60:S60, ""))</f>
        <v>insert into MENS_3000M_SC_SEMIS_2019 (PLACE,NAME,YEAR,TEAM,TIME,TIME_DETAIL,QUALIFIER,"HEAT(PL)",) values (9,'Matt OWENS','SO','BYU','8:54.21','8:54.208','Q','2 (3)',;</v>
      </c>
    </row>
    <row r="61" spans="1:21" x14ac:dyDescent="0.3">
      <c r="A61" t="s">
        <v>5203</v>
      </c>
      <c r="B61" t="s">
        <v>0</v>
      </c>
      <c r="C61" t="s">
        <v>1</v>
      </c>
      <c r="D61" t="s">
        <v>2</v>
      </c>
      <c r="E61" t="s">
        <v>3</v>
      </c>
      <c r="F61" t="s">
        <v>4</v>
      </c>
      <c r="G61" t="s">
        <v>6</v>
      </c>
      <c r="H61" t="s">
        <v>4253</v>
      </c>
      <c r="I61" t="s">
        <v>3992</v>
      </c>
      <c r="J61" t="s">
        <v>450</v>
      </c>
      <c r="K61" t="s">
        <v>34</v>
      </c>
      <c r="L61" t="s">
        <v>557</v>
      </c>
      <c r="M61" t="s">
        <v>1615</v>
      </c>
      <c r="N61" t="s">
        <v>11</v>
      </c>
      <c r="O61" t="s">
        <v>12</v>
      </c>
      <c r="P61" t="s">
        <v>878</v>
      </c>
      <c r="Q61" t="s">
        <v>4008</v>
      </c>
      <c r="T61" s="2"/>
      <c r="U61" t="str" cm="1">
        <f t="array" ref="U61">_xlfn.TEXTJOIN(",", TRUE, IF(A61:S61&lt;&gt;"", A61:S61, ""))</f>
        <v>insert into MENS_3000M_SC_SEMIS_2019 (PLACE,NAME,YEAR,TEAM,TIME,TIME_DETAIL,QUALIFIER,"HEAT(PL)",) values (11,'Kenneth ROOKS','FR','BYU','8:54.39',null,'Q','2 (4)',;</v>
      </c>
    </row>
    <row r="62" spans="1:21" x14ac:dyDescent="0.3">
      <c r="A62" t="s">
        <v>5203</v>
      </c>
      <c r="B62" t="s">
        <v>0</v>
      </c>
      <c r="C62" t="s">
        <v>1</v>
      </c>
      <c r="D62" t="s">
        <v>2</v>
      </c>
      <c r="E62" t="s">
        <v>3</v>
      </c>
      <c r="F62" t="s">
        <v>4</v>
      </c>
      <c r="G62" t="s">
        <v>6</v>
      </c>
      <c r="H62" t="s">
        <v>4253</v>
      </c>
      <c r="I62" t="s">
        <v>3993</v>
      </c>
      <c r="J62" t="s">
        <v>1018</v>
      </c>
      <c r="K62" t="s">
        <v>15</v>
      </c>
      <c r="L62" t="s">
        <v>557</v>
      </c>
      <c r="M62" t="s">
        <v>1616</v>
      </c>
      <c r="N62" t="s">
        <v>11</v>
      </c>
      <c r="O62" t="s">
        <v>12</v>
      </c>
      <c r="P62" t="s">
        <v>885</v>
      </c>
      <c r="Q62" t="s">
        <v>4008</v>
      </c>
      <c r="T62" s="2"/>
      <c r="U62" t="str" cm="1">
        <f t="array" ref="U62">_xlfn.TEXTJOIN(",", TRUE, IF(A62:S62&lt;&gt;"", A62:S62, ""))</f>
        <v>insert into MENS_3000M_SC_SEMIS_2019 (PLACE,NAME,YEAR,TEAM,TIME,TIME_DETAIL,QUALIFIER,"HEAT(PL)",) values (12,'Clayson SHUMWAY','JR','BYU','8:54.45',null,'Q','2 (5)',;</v>
      </c>
    </row>
    <row r="63" spans="1:21" x14ac:dyDescent="0.3">
      <c r="A63" t="s">
        <v>5203</v>
      </c>
      <c r="B63" t="s">
        <v>0</v>
      </c>
      <c r="C63" t="s">
        <v>1</v>
      </c>
      <c r="D63" t="s">
        <v>2</v>
      </c>
      <c r="E63" t="s">
        <v>3</v>
      </c>
      <c r="F63" t="s">
        <v>4</v>
      </c>
      <c r="G63" t="s">
        <v>6</v>
      </c>
      <c r="H63" t="s">
        <v>4253</v>
      </c>
      <c r="I63" t="s">
        <v>3994</v>
      </c>
      <c r="J63" t="s">
        <v>990</v>
      </c>
      <c r="K63" t="s">
        <v>8</v>
      </c>
      <c r="L63" t="s">
        <v>1617</v>
      </c>
      <c r="M63" t="s">
        <v>1618</v>
      </c>
      <c r="N63" t="s">
        <v>11</v>
      </c>
      <c r="O63" t="s">
        <v>11</v>
      </c>
      <c r="P63" t="s">
        <v>907</v>
      </c>
      <c r="Q63" t="s">
        <v>4008</v>
      </c>
      <c r="T63" s="2"/>
      <c r="U63" t="str" cm="1">
        <f t="array" ref="U63">_xlfn.TEXTJOIN(",", TRUE, IF(A63:S63&lt;&gt;"", A63:S63, ""))</f>
        <v>insert into MENS_3000M_SC_SEMIS_2019 (PLACE,NAME,YEAR,TEAM,TIME,TIME_DETAIL,QUALIFIER,"HEAT(PL)",) values (13,'Felix KANDIE','SO','Liberty','8:56.20',null,null,'2 (6)',;</v>
      </c>
    </row>
    <row r="64" spans="1:21" x14ac:dyDescent="0.3">
      <c r="A64" t="s">
        <v>5203</v>
      </c>
      <c r="B64" t="s">
        <v>0</v>
      </c>
      <c r="C64" t="s">
        <v>1</v>
      </c>
      <c r="D64" t="s">
        <v>2</v>
      </c>
      <c r="E64" t="s">
        <v>3</v>
      </c>
      <c r="F64" t="s">
        <v>4</v>
      </c>
      <c r="G64" t="s">
        <v>6</v>
      </c>
      <c r="H64" t="s">
        <v>4253</v>
      </c>
      <c r="I64" t="s">
        <v>3995</v>
      </c>
      <c r="J64" t="s">
        <v>465</v>
      </c>
      <c r="K64" t="s">
        <v>8</v>
      </c>
      <c r="L64" t="s">
        <v>1609</v>
      </c>
      <c r="M64" t="s">
        <v>1619</v>
      </c>
      <c r="N64" t="s">
        <v>11</v>
      </c>
      <c r="O64" t="s">
        <v>11</v>
      </c>
      <c r="P64" t="s">
        <v>930</v>
      </c>
      <c r="Q64" t="s">
        <v>4008</v>
      </c>
      <c r="T64" s="2"/>
      <c r="U64" t="str" cm="1">
        <f t="array" ref="U64">_xlfn.TEXTJOIN(",", TRUE, IF(A64:S64&lt;&gt;"", A64:S64, ""))</f>
        <v>insert into MENS_3000M_SC_SEMIS_2019 (PLACE,NAME,YEAR,TEAM,TIME,TIME_DETAIL,QUALIFIER,"HEAT(PL)",) values (14,'Alec BASTEN','SO','Minnesota','8:56.26',null,null,'2 (7)',;</v>
      </c>
    </row>
    <row r="65" spans="1:21" x14ac:dyDescent="0.3">
      <c r="A65" t="s">
        <v>5203</v>
      </c>
      <c r="B65" t="s">
        <v>0</v>
      </c>
      <c r="C65" t="s">
        <v>1</v>
      </c>
      <c r="D65" t="s">
        <v>2</v>
      </c>
      <c r="E65" t="s">
        <v>3</v>
      </c>
      <c r="F65" t="s">
        <v>4</v>
      </c>
      <c r="G65" t="s">
        <v>6</v>
      </c>
      <c r="H65" t="s">
        <v>4253</v>
      </c>
      <c r="I65" t="s">
        <v>3996</v>
      </c>
      <c r="J65" t="s">
        <v>1007</v>
      </c>
      <c r="K65" t="s">
        <v>15</v>
      </c>
      <c r="L65" t="s">
        <v>1620</v>
      </c>
      <c r="M65" t="s">
        <v>1621</v>
      </c>
      <c r="N65" t="s">
        <v>11</v>
      </c>
      <c r="O65" t="s">
        <v>11</v>
      </c>
      <c r="P65" t="s">
        <v>972</v>
      </c>
      <c r="Q65" t="s">
        <v>4008</v>
      </c>
      <c r="T65" s="2"/>
      <c r="U65" t="str" cm="1">
        <f t="array" ref="U65">_xlfn.TEXTJOIN(",", TRUE, IF(A65:S65&lt;&gt;"", A65:S65, ""))</f>
        <v>insert into MENS_3000M_SC_SEMIS_2019 (PLACE,NAME,YEAR,TEAM,TIME,TIME_DETAIL,QUALIFIER,"HEAT(PL)",) values (15,'Albert KOSGEI','JR','Louisville','8:58.76',null,null,'2 (8)',;</v>
      </c>
    </row>
    <row r="66" spans="1:21" x14ac:dyDescent="0.3">
      <c r="A66" t="s">
        <v>5203</v>
      </c>
      <c r="B66" t="s">
        <v>0</v>
      </c>
      <c r="C66" t="s">
        <v>1</v>
      </c>
      <c r="D66" t="s">
        <v>2</v>
      </c>
      <c r="E66" t="s">
        <v>3</v>
      </c>
      <c r="F66" t="s">
        <v>4</v>
      </c>
      <c r="G66" t="s">
        <v>6</v>
      </c>
      <c r="H66" t="s">
        <v>4253</v>
      </c>
      <c r="I66" t="s">
        <v>3997</v>
      </c>
      <c r="J66" t="s">
        <v>1622</v>
      </c>
      <c r="K66" t="s">
        <v>24</v>
      </c>
      <c r="L66" t="s">
        <v>1524</v>
      </c>
      <c r="M66" t="s">
        <v>1623</v>
      </c>
      <c r="N66" t="s">
        <v>11</v>
      </c>
      <c r="O66" t="s">
        <v>11</v>
      </c>
      <c r="P66" t="s">
        <v>977</v>
      </c>
      <c r="Q66" t="s">
        <v>4008</v>
      </c>
      <c r="T66" s="2"/>
      <c r="U66" t="str" cm="1">
        <f t="array" ref="U66">_xlfn.TEXTJOIN(",", TRUE, IF(A66:S66&lt;&gt;"", A66:S66, ""))</f>
        <v>insert into MENS_3000M_SC_SEMIS_2019 (PLACE,NAME,YEAR,TEAM,TIME,TIME_DETAIL,QUALIFIER,"HEAT(PL)",) values (16,'Julien SANCHEZ-PINTO','SR','Memphis','9:00.14',null,null,'2 (9)',;</v>
      </c>
    </row>
    <row r="67" spans="1:21" x14ac:dyDescent="0.3">
      <c r="A67" t="s">
        <v>5203</v>
      </c>
      <c r="B67" t="s">
        <v>0</v>
      </c>
      <c r="C67" t="s">
        <v>1</v>
      </c>
      <c r="D67" t="s">
        <v>2</v>
      </c>
      <c r="E67" t="s">
        <v>3</v>
      </c>
      <c r="F67" t="s">
        <v>4</v>
      </c>
      <c r="G67" t="s">
        <v>6</v>
      </c>
      <c r="H67" t="s">
        <v>4253</v>
      </c>
      <c r="I67" t="s">
        <v>3998</v>
      </c>
      <c r="J67" t="s">
        <v>1624</v>
      </c>
      <c r="K67" t="s">
        <v>15</v>
      </c>
      <c r="L67" t="s">
        <v>1625</v>
      </c>
      <c r="M67" t="s">
        <v>1626</v>
      </c>
      <c r="N67" t="s">
        <v>11</v>
      </c>
      <c r="O67" t="s">
        <v>11</v>
      </c>
      <c r="P67" t="s">
        <v>1016</v>
      </c>
      <c r="Q67" t="s">
        <v>4008</v>
      </c>
      <c r="T67" s="2"/>
      <c r="U67" t="str" cm="1">
        <f t="array" ref="U67">_xlfn.TEXTJOIN(",", TRUE, IF(A67:S67&lt;&gt;"", A67:S67, ""))</f>
        <v>insert into MENS_3000M_SC_SEMIS_2019 (PLACE,NAME,YEAR,TEAM,TIME,TIME_DETAIL,QUALIFIER,"HEAT(PL)",) values (17,'Will BATTERSHILL','JR','Harvard','9:02.98',null,null,'2 (10)',;</v>
      </c>
    </row>
    <row r="68" spans="1:21" x14ac:dyDescent="0.3">
      <c r="A68" t="s">
        <v>5203</v>
      </c>
      <c r="B68" t="s">
        <v>0</v>
      </c>
      <c r="C68" t="s">
        <v>1</v>
      </c>
      <c r="D68" t="s">
        <v>2</v>
      </c>
      <c r="E68" t="s">
        <v>3</v>
      </c>
      <c r="F68" t="s">
        <v>4</v>
      </c>
      <c r="G68" t="s">
        <v>6</v>
      </c>
      <c r="H68" t="s">
        <v>4253</v>
      </c>
      <c r="I68" t="s">
        <v>3999</v>
      </c>
      <c r="J68" t="s">
        <v>1627</v>
      </c>
      <c r="K68" t="s">
        <v>15</v>
      </c>
      <c r="L68" t="s">
        <v>559</v>
      </c>
      <c r="M68" t="s">
        <v>1628</v>
      </c>
      <c r="N68" t="s">
        <v>11</v>
      </c>
      <c r="O68" t="s">
        <v>11</v>
      </c>
      <c r="P68" t="s">
        <v>924</v>
      </c>
      <c r="Q68" t="s">
        <v>4008</v>
      </c>
      <c r="T68" s="2"/>
      <c r="U68" t="str" cm="1">
        <f t="array" ref="U68">_xlfn.TEXTJOIN(",", TRUE, IF(A68:S68&lt;&gt;"", A68:S68, ""))</f>
        <v>insert into MENS_3000M_SC_SEMIS_2019 (PLACE,NAME,YEAR,TEAM,TIME,TIME_DETAIL,QUALIFIER,"HEAT(PL)",) values (18,'John RICE','JR','Texas','9:03.32',null,null,'1 (8)',;</v>
      </c>
    </row>
    <row r="69" spans="1:21" x14ac:dyDescent="0.3">
      <c r="A69" t="s">
        <v>5203</v>
      </c>
      <c r="B69" t="s">
        <v>0</v>
      </c>
      <c r="C69" t="s">
        <v>1</v>
      </c>
      <c r="D69" t="s">
        <v>2</v>
      </c>
      <c r="E69" t="s">
        <v>3</v>
      </c>
      <c r="F69" t="s">
        <v>4</v>
      </c>
      <c r="G69" t="s">
        <v>6</v>
      </c>
      <c r="H69" t="s">
        <v>4253</v>
      </c>
      <c r="I69" t="s">
        <v>4000</v>
      </c>
      <c r="J69" t="s">
        <v>1000</v>
      </c>
      <c r="K69" t="s">
        <v>8</v>
      </c>
      <c r="L69" t="s">
        <v>1538</v>
      </c>
      <c r="M69" t="s">
        <v>1629</v>
      </c>
      <c r="N69" t="s">
        <v>11</v>
      </c>
      <c r="O69" t="s">
        <v>11</v>
      </c>
      <c r="P69" t="s">
        <v>1020</v>
      </c>
      <c r="Q69" t="s">
        <v>4008</v>
      </c>
      <c r="T69" s="2"/>
      <c r="U69" t="str" cm="1">
        <f t="array" ref="U69">_xlfn.TEXTJOIN(",", TRUE, IF(A69:S69&lt;&gt;"", A69:S69, ""))</f>
        <v>insert into MENS_3000M_SC_SEMIS_2019 (PLACE,NAME,YEAR,TEAM,TIME,TIME_DETAIL,QUALIFIER,"HEAT(PL)",) values (19,'Fitsum SEYOUM','SO','Virginia Tech','9:10.96',null,null,'2 (11)',;</v>
      </c>
    </row>
    <row r="70" spans="1:21" x14ac:dyDescent="0.3">
      <c r="A70" t="s">
        <v>5203</v>
      </c>
      <c r="B70" t="s">
        <v>0</v>
      </c>
      <c r="C70" t="s">
        <v>1</v>
      </c>
      <c r="D70" t="s">
        <v>2</v>
      </c>
      <c r="E70" t="s">
        <v>3</v>
      </c>
      <c r="F70" t="s">
        <v>4</v>
      </c>
      <c r="G70" t="s">
        <v>6</v>
      </c>
      <c r="H70" t="s">
        <v>4253</v>
      </c>
      <c r="I70" t="s">
        <v>4001</v>
      </c>
      <c r="J70" t="s">
        <v>1630</v>
      </c>
      <c r="K70" t="s">
        <v>24</v>
      </c>
      <c r="L70" t="s">
        <v>1631</v>
      </c>
      <c r="M70" t="s">
        <v>1632</v>
      </c>
      <c r="N70" t="s">
        <v>11</v>
      </c>
      <c r="O70" t="s">
        <v>11</v>
      </c>
      <c r="P70" t="s">
        <v>1593</v>
      </c>
      <c r="Q70" t="s">
        <v>4008</v>
      </c>
      <c r="T70" s="2"/>
      <c r="U70" t="str" cm="1">
        <f t="array" ref="U70">_xlfn.TEXTJOIN(",", TRUE, IF(A70:S70&lt;&gt;"", A70:S70, ""))</f>
        <v>insert into MENS_3000M_SC_SEMIS_2019 (PLACE,NAME,YEAR,TEAM,TIME,TIME_DETAIL,QUALIFIER,"HEAT(PL)",) values (20,'Emmanuel ROTICH','SR','Tulane','9:18.20',null,null,'2 (12)',;</v>
      </c>
    </row>
    <row r="71" spans="1:21" x14ac:dyDescent="0.3">
      <c r="A71" t="s">
        <v>5203</v>
      </c>
      <c r="B71" t="s">
        <v>0</v>
      </c>
      <c r="C71" t="s">
        <v>1</v>
      </c>
      <c r="D71" t="s">
        <v>2</v>
      </c>
      <c r="E71" t="s">
        <v>3</v>
      </c>
      <c r="F71" t="s">
        <v>4</v>
      </c>
      <c r="G71" t="s">
        <v>6</v>
      </c>
      <c r="H71" t="s">
        <v>4253</v>
      </c>
      <c r="I71" t="s">
        <v>4002</v>
      </c>
      <c r="J71" t="s">
        <v>1633</v>
      </c>
      <c r="K71" t="s">
        <v>15</v>
      </c>
      <c r="L71" t="s">
        <v>895</v>
      </c>
      <c r="M71" t="s">
        <v>1634</v>
      </c>
      <c r="N71" t="s">
        <v>11</v>
      </c>
      <c r="O71" t="s">
        <v>11</v>
      </c>
      <c r="P71" t="s">
        <v>961</v>
      </c>
      <c r="Q71" t="s">
        <v>4008</v>
      </c>
      <c r="T71" s="2"/>
      <c r="U71" t="str" cm="1">
        <f t="array" ref="U71">_xlfn.TEXTJOIN(",", TRUE, IF(A71:S71&lt;&gt;"", A71:S71, ""))</f>
        <v>insert into MENS_3000M_SC_SEMIS_2019 (PLACE,NAME,YEAR,TEAM,TIME,TIME_DETAIL,QUALIFIER,"HEAT(PL)",) values (21,'Stephen JONES','JR','Miss State','9:21.48',null,null,'1 (9)',;</v>
      </c>
    </row>
    <row r="72" spans="1:21" x14ac:dyDescent="0.3">
      <c r="A72" t="s">
        <v>5203</v>
      </c>
      <c r="B72" t="s">
        <v>0</v>
      </c>
      <c r="C72" t="s">
        <v>1</v>
      </c>
      <c r="D72" t="s">
        <v>2</v>
      </c>
      <c r="E72" t="s">
        <v>3</v>
      </c>
      <c r="F72" t="s">
        <v>4</v>
      </c>
      <c r="G72" t="s">
        <v>6</v>
      </c>
      <c r="H72" t="s">
        <v>4253</v>
      </c>
      <c r="I72" t="s">
        <v>4003</v>
      </c>
      <c r="J72" t="s">
        <v>1635</v>
      </c>
      <c r="K72" t="s">
        <v>15</v>
      </c>
      <c r="L72" t="s">
        <v>1636</v>
      </c>
      <c r="M72" t="s">
        <v>1637</v>
      </c>
      <c r="N72" t="s">
        <v>11</v>
      </c>
      <c r="O72" t="s">
        <v>11</v>
      </c>
      <c r="P72" t="s">
        <v>964</v>
      </c>
      <c r="Q72" t="s">
        <v>4008</v>
      </c>
      <c r="T72" s="2"/>
      <c r="U72" t="str" cm="1">
        <f t="array" ref="U72">_xlfn.TEXTJOIN(",", TRUE, IF(A72:S72&lt;&gt;"", A72:S72, ""))</f>
        <v>insert into MENS_3000M_SC_SEMIS_2019 (PLACE,NAME,YEAR,TEAM,TIME,TIME_DETAIL,QUALIFIER,"HEAT(PL)",) values (22,'Colin DALY','JR','Penn','9:22.96',null,null,'1 (10)',;</v>
      </c>
    </row>
    <row r="73" spans="1:21" x14ac:dyDescent="0.3">
      <c r="A73" t="s">
        <v>5203</v>
      </c>
      <c r="B73" t="s">
        <v>0</v>
      </c>
      <c r="C73" t="s">
        <v>1</v>
      </c>
      <c r="D73" t="s">
        <v>2</v>
      </c>
      <c r="E73" t="s">
        <v>3</v>
      </c>
      <c r="F73" t="s">
        <v>4</v>
      </c>
      <c r="G73" t="s">
        <v>6</v>
      </c>
      <c r="H73" t="s">
        <v>4253</v>
      </c>
      <c r="I73" t="s">
        <v>4004</v>
      </c>
      <c r="J73" t="s">
        <v>463</v>
      </c>
      <c r="K73" t="s">
        <v>8</v>
      </c>
      <c r="L73" t="s">
        <v>610</v>
      </c>
      <c r="M73" t="s">
        <v>1638</v>
      </c>
      <c r="N73" t="s">
        <v>11</v>
      </c>
      <c r="O73" t="s">
        <v>11</v>
      </c>
      <c r="P73" t="s">
        <v>969</v>
      </c>
      <c r="Q73" t="s">
        <v>4008</v>
      </c>
      <c r="T73" s="2"/>
      <c r="U73" t="str" cm="1">
        <f t="array" ref="U73">_xlfn.TEXTJOIN(",", TRUE, IF(A73:S73&lt;&gt;"", A73:S73, ""))</f>
        <v>insert into MENS_3000M_SC_SEMIS_2019 (PLACE,NAME,YEAR,TEAM,TIME,TIME_DETAIL,QUALIFIER,"HEAT(PL)",) values (23,'Ed TRIPPAS','SO','Princeton','9:29.44',null,null,'1 (11)',;</v>
      </c>
    </row>
    <row r="74" spans="1:21" x14ac:dyDescent="0.3">
      <c r="A74" t="s">
        <v>5203</v>
      </c>
      <c r="B74" t="s">
        <v>0</v>
      </c>
      <c r="C74" t="s">
        <v>1</v>
      </c>
      <c r="D74" t="s">
        <v>2</v>
      </c>
      <c r="E74" t="s">
        <v>3</v>
      </c>
      <c r="F74" t="s">
        <v>4</v>
      </c>
      <c r="G74" t="s">
        <v>6</v>
      </c>
      <c r="H74" t="s">
        <v>4253</v>
      </c>
      <c r="I74" t="s">
        <v>4005</v>
      </c>
      <c r="J74" t="s">
        <v>1639</v>
      </c>
      <c r="K74" t="s">
        <v>24</v>
      </c>
      <c r="L74" t="s">
        <v>1640</v>
      </c>
      <c r="M74" t="s">
        <v>268</v>
      </c>
      <c r="N74" t="s">
        <v>11</v>
      </c>
      <c r="O74" t="s">
        <v>11</v>
      </c>
      <c r="P74" t="s">
        <v>1141</v>
      </c>
      <c r="Q74" t="s">
        <v>4008</v>
      </c>
      <c r="T74" s="2"/>
      <c r="U74" t="str" cm="1">
        <f t="array" ref="U74">_xlfn.TEXTJOIN(",", TRUE, IF(A74:S74&lt;&gt;"", A74:S74, ""))</f>
        <v>insert into MENS_3000M_SC_SEMIS_2019 (PLACE,NAME,YEAR,TEAM,TIME,TIME_DETAIL,QUALIFIER,"HEAT(PL)",) values (null,'Johannes MOTSCHMANN','SR','Iona','DNF',null,null,'1',;</v>
      </c>
    </row>
    <row r="75" spans="1:21" x14ac:dyDescent="0.3">
      <c r="T75" s="2"/>
      <c r="U75" t="str" cm="1">
        <f t="array" ref="U75">_xlfn.TEXTJOIN(",", TRUE, IF(A75:S75&lt;&gt;"", A75:S75, ""))</f>
        <v/>
      </c>
    </row>
    <row r="76" spans="1:21" x14ac:dyDescent="0.3">
      <c r="A76" t="s">
        <v>5204</v>
      </c>
      <c r="B76" t="s">
        <v>0</v>
      </c>
      <c r="C76" t="s">
        <v>1</v>
      </c>
      <c r="D76" t="s">
        <v>2</v>
      </c>
      <c r="E76" t="s">
        <v>3</v>
      </c>
      <c r="F76" t="s">
        <v>4</v>
      </c>
      <c r="G76" t="s">
        <v>5</v>
      </c>
      <c r="H76" t="s">
        <v>6</v>
      </c>
      <c r="I76" t="s">
        <v>4253</v>
      </c>
      <c r="J76" t="s">
        <v>835</v>
      </c>
      <c r="K76" t="s">
        <v>1641</v>
      </c>
      <c r="L76" t="s">
        <v>15</v>
      </c>
      <c r="M76" t="s">
        <v>568</v>
      </c>
      <c r="N76" t="s">
        <v>1642</v>
      </c>
      <c r="O76" t="s">
        <v>11</v>
      </c>
      <c r="P76" t="s">
        <v>1273</v>
      </c>
      <c r="Q76" t="s">
        <v>12</v>
      </c>
      <c r="R76" t="s">
        <v>837</v>
      </c>
      <c r="S76" t="s">
        <v>4938</v>
      </c>
      <c r="T76" s="2"/>
      <c r="U76" t="str" cm="1">
        <f t="array" ref="U76">_xlfn.TEXTJOIN(",", TRUE, IF(A76:S76&lt;&gt;"", A76:S76, ""))</f>
        <v>insert into MENS_110H_SEMIS_2019 (PLACE,NAME,YEAR,TEAM,TIME,TIME_DETAIL,REACTION_TIME,QUALIFIER,"HEAT(PL)",WIND) values (1,'Daniel ROBERTS','JR','Kentucky','13.06',null,'0.203','Q','1 (1)','0.203');</v>
      </c>
    </row>
    <row r="77" spans="1:21" x14ac:dyDescent="0.3">
      <c r="A77" t="s">
        <v>5204</v>
      </c>
      <c r="B77" t="s">
        <v>0</v>
      </c>
      <c r="C77" t="s">
        <v>1</v>
      </c>
      <c r="D77" t="s">
        <v>2</v>
      </c>
      <c r="E77" t="s">
        <v>3</v>
      </c>
      <c r="F77" t="s">
        <v>4</v>
      </c>
      <c r="G77" t="s">
        <v>5</v>
      </c>
      <c r="H77" t="s">
        <v>6</v>
      </c>
      <c r="I77" t="s">
        <v>4253</v>
      </c>
      <c r="J77" t="s">
        <v>838</v>
      </c>
      <c r="K77" t="s">
        <v>1643</v>
      </c>
      <c r="L77" t="s">
        <v>15</v>
      </c>
      <c r="M77" t="s">
        <v>564</v>
      </c>
      <c r="N77" t="s">
        <v>1644</v>
      </c>
      <c r="O77" t="s">
        <v>11</v>
      </c>
      <c r="P77" t="s">
        <v>1136</v>
      </c>
      <c r="Q77" t="s">
        <v>12</v>
      </c>
      <c r="R77" t="s">
        <v>854</v>
      </c>
      <c r="S77" t="s">
        <v>4939</v>
      </c>
      <c r="T77" s="2"/>
      <c r="U77" t="str" cm="1">
        <f t="array" ref="U77">_xlfn.TEXTJOIN(",", TRUE, IF(A77:S77&lt;&gt;"", A77:S77, ""))</f>
        <v>insert into MENS_110H_SEMIS_2019 (PLACE,NAME,YEAR,TEAM,TIME,TIME_DETAIL,REACTION_TIME,QUALIFIER,"HEAT(PL)",WIND) values (2,'Grant HOLLOWAY','JR','Florida','13.16',null,'0.213','Q','2 (1)','0.213');</v>
      </c>
    </row>
    <row r="78" spans="1:21" x14ac:dyDescent="0.3">
      <c r="A78" t="s">
        <v>5204</v>
      </c>
      <c r="B78" t="s">
        <v>0</v>
      </c>
      <c r="C78" t="s">
        <v>1</v>
      </c>
      <c r="D78" t="s">
        <v>2</v>
      </c>
      <c r="E78" t="s">
        <v>3</v>
      </c>
      <c r="F78" t="s">
        <v>4</v>
      </c>
      <c r="G78" t="s">
        <v>5</v>
      </c>
      <c r="H78" t="s">
        <v>6</v>
      </c>
      <c r="I78" t="s">
        <v>4253</v>
      </c>
      <c r="J78" t="s">
        <v>842</v>
      </c>
      <c r="K78" t="s">
        <v>1645</v>
      </c>
      <c r="L78" t="s">
        <v>24</v>
      </c>
      <c r="M78" t="s">
        <v>1646</v>
      </c>
      <c r="N78" t="s">
        <v>1647</v>
      </c>
      <c r="O78" t="s">
        <v>11</v>
      </c>
      <c r="P78" t="s">
        <v>1113</v>
      </c>
      <c r="Q78" t="s">
        <v>12</v>
      </c>
      <c r="R78" t="s">
        <v>845</v>
      </c>
      <c r="S78" t="s">
        <v>4940</v>
      </c>
      <c r="T78" s="2"/>
      <c r="U78" t="str" cm="1">
        <f t="array" ref="U78">_xlfn.TEXTJOIN(",", TRUE, IF(A78:S78&lt;&gt;"", A78:S78, ""))</f>
        <v>insert into MENS_110H_SEMIS_2019 (PLACE,NAME,YEAR,TEAM,TIME,TIME_DETAIL,REACTION_TIME,QUALIFIER,"HEAT(PL)",WIND) values (3,'Dashaun JACKSON','SR','Saint Francis','13.37',null,'0.178','Q','1 (2)','0.178');</v>
      </c>
    </row>
    <row r="79" spans="1:21" x14ac:dyDescent="0.3">
      <c r="A79" t="s">
        <v>5204</v>
      </c>
      <c r="B79" t="s">
        <v>0</v>
      </c>
      <c r="C79" t="s">
        <v>1</v>
      </c>
      <c r="D79" t="s">
        <v>2</v>
      </c>
      <c r="E79" t="s">
        <v>3</v>
      </c>
      <c r="F79" t="s">
        <v>4</v>
      </c>
      <c r="G79" t="s">
        <v>5</v>
      </c>
      <c r="H79" t="s">
        <v>6</v>
      </c>
      <c r="I79" t="s">
        <v>4253</v>
      </c>
      <c r="J79" t="s">
        <v>846</v>
      </c>
      <c r="K79" t="s">
        <v>1648</v>
      </c>
      <c r="L79" t="s">
        <v>24</v>
      </c>
      <c r="M79" t="s">
        <v>1649</v>
      </c>
      <c r="N79" t="s">
        <v>276</v>
      </c>
      <c r="O79" t="s">
        <v>1650</v>
      </c>
      <c r="P79" t="s">
        <v>897</v>
      </c>
      <c r="Q79" t="s">
        <v>12</v>
      </c>
      <c r="R79" t="s">
        <v>841</v>
      </c>
      <c r="S79" t="s">
        <v>4941</v>
      </c>
      <c r="T79" s="2"/>
      <c r="U79" t="str" cm="1">
        <f t="array" ref="U79">_xlfn.TEXTJOIN(",", TRUE, IF(A79:S79&lt;&gt;"", A79:S79, ""))</f>
        <v>insert into MENS_110H_SEMIS_2019 (PLACE,NAME,YEAR,TEAM,TIME,TIME_DETAIL,REACTION_TIME,QUALIFIER,"HEAT(PL)",WIND) values (4,'Isaiah MOORE','SR','South Carolina','13.44','13.432','0.153','Q','3 (1)','0.153');</v>
      </c>
    </row>
    <row r="80" spans="1:21" x14ac:dyDescent="0.3">
      <c r="A80" t="s">
        <v>5204</v>
      </c>
      <c r="B80" t="s">
        <v>0</v>
      </c>
      <c r="C80" t="s">
        <v>1</v>
      </c>
      <c r="D80" t="s">
        <v>2</v>
      </c>
      <c r="E80" t="s">
        <v>3</v>
      </c>
      <c r="F80" t="s">
        <v>4</v>
      </c>
      <c r="G80" t="s">
        <v>5</v>
      </c>
      <c r="H80" t="s">
        <v>6</v>
      </c>
      <c r="I80" t="s">
        <v>4253</v>
      </c>
      <c r="J80" t="s">
        <v>849</v>
      </c>
      <c r="K80" t="s">
        <v>1651</v>
      </c>
      <c r="L80" t="s">
        <v>24</v>
      </c>
      <c r="M80" t="s">
        <v>608</v>
      </c>
      <c r="N80" t="s">
        <v>276</v>
      </c>
      <c r="O80" t="s">
        <v>1652</v>
      </c>
      <c r="P80" t="s">
        <v>1266</v>
      </c>
      <c r="Q80" t="s">
        <v>12</v>
      </c>
      <c r="R80" t="s">
        <v>848</v>
      </c>
      <c r="S80" t="s">
        <v>4942</v>
      </c>
      <c r="T80" s="2"/>
      <c r="U80" t="str" cm="1">
        <f t="array" ref="U80">_xlfn.TEXTJOIN(",", TRUE, IF(A80:S80&lt;&gt;"", A80:S80, ""))</f>
        <v>insert into MENS_110H_SEMIS_2019 (PLACE,NAME,YEAR,TEAM,TIME,TIME_DETAIL,REACTION_TIME,QUALIFIER,"HEAT(PL)",WIND) values (5,'Amere LATTIN','SR','Houston','13.44','13.436','0.157','Q','3 (2)','0.157');</v>
      </c>
    </row>
    <row r="81" spans="1:21" x14ac:dyDescent="0.3">
      <c r="A81" t="s">
        <v>5204</v>
      </c>
      <c r="B81" t="s">
        <v>0</v>
      </c>
      <c r="C81" t="s">
        <v>1</v>
      </c>
      <c r="D81" t="s">
        <v>2</v>
      </c>
      <c r="E81" t="s">
        <v>3</v>
      </c>
      <c r="F81" t="s">
        <v>4</v>
      </c>
      <c r="G81" t="s">
        <v>5</v>
      </c>
      <c r="H81" t="s">
        <v>6</v>
      </c>
      <c r="I81" t="s">
        <v>4253</v>
      </c>
      <c r="J81" t="s">
        <v>852</v>
      </c>
      <c r="K81" t="s">
        <v>272</v>
      </c>
      <c r="L81" t="s">
        <v>34</v>
      </c>
      <c r="M81" t="s">
        <v>900</v>
      </c>
      <c r="N81" t="s">
        <v>1653</v>
      </c>
      <c r="O81" t="s">
        <v>11</v>
      </c>
      <c r="P81" t="s">
        <v>1654</v>
      </c>
      <c r="Q81" t="s">
        <v>31</v>
      </c>
      <c r="R81" t="s">
        <v>857</v>
      </c>
      <c r="S81" t="s">
        <v>4943</v>
      </c>
      <c r="T81" s="2"/>
      <c r="U81" t="str" cm="1">
        <f t="array" ref="U81">_xlfn.TEXTJOIN(",", TRUE, IF(A81:S81&lt;&gt;"", A81:S81, ""))</f>
        <v>insert into MENS_110H_SEMIS_2019 (PLACE,NAME,YEAR,TEAM,TIME,TIME_DETAIL,REACTION_TIME,QUALIFIER,"HEAT(PL)",WIND) values (6,'Eric EDWARDS JR.','FR','Oregon','13.49',null,'0.136','q','3 (3)','0.136');</v>
      </c>
    </row>
    <row r="82" spans="1:21" x14ac:dyDescent="0.3">
      <c r="A82" t="s">
        <v>5204</v>
      </c>
      <c r="B82" t="s">
        <v>0</v>
      </c>
      <c r="C82" t="s">
        <v>1</v>
      </c>
      <c r="D82" t="s">
        <v>2</v>
      </c>
      <c r="E82" t="s">
        <v>3</v>
      </c>
      <c r="F82" t="s">
        <v>4</v>
      </c>
      <c r="G82" t="s">
        <v>5</v>
      </c>
      <c r="H82" t="s">
        <v>6</v>
      </c>
      <c r="I82" t="s">
        <v>4253</v>
      </c>
      <c r="J82" t="s">
        <v>855</v>
      </c>
      <c r="K82" t="s">
        <v>1655</v>
      </c>
      <c r="L82" t="s">
        <v>15</v>
      </c>
      <c r="M82" t="s">
        <v>1656</v>
      </c>
      <c r="N82" t="s">
        <v>671</v>
      </c>
      <c r="O82" t="s">
        <v>11</v>
      </c>
      <c r="P82" t="s">
        <v>911</v>
      </c>
      <c r="Q82" t="s">
        <v>12</v>
      </c>
      <c r="R82" t="s">
        <v>866</v>
      </c>
      <c r="S82" t="s">
        <v>4944</v>
      </c>
      <c r="T82" s="2"/>
      <c r="U82" t="str" cm="1">
        <f t="array" ref="U82">_xlfn.TEXTJOIN(",", TRUE, IF(A82:S82&lt;&gt;"", A82:S82, ""))</f>
        <v>insert into MENS_110H_SEMIS_2019 (PLACE,NAME,YEAR,TEAM,TIME,TIME_DETAIL,REACTION_TIME,QUALIFIER,"HEAT(PL)",WIND) values (7,'Caleb PARKER','JR','Southern Miss','13.50',null,'0.190','Q','2 (2)','0.190');</v>
      </c>
    </row>
    <row r="83" spans="1:21" x14ac:dyDescent="0.3">
      <c r="A83" t="s">
        <v>5204</v>
      </c>
      <c r="B83" t="s">
        <v>0</v>
      </c>
      <c r="C83" t="s">
        <v>1</v>
      </c>
      <c r="D83" t="s">
        <v>2</v>
      </c>
      <c r="E83" t="s">
        <v>3</v>
      </c>
      <c r="F83" t="s">
        <v>4</v>
      </c>
      <c r="G83" t="s">
        <v>5</v>
      </c>
      <c r="H83" t="s">
        <v>6</v>
      </c>
      <c r="I83" t="s">
        <v>4253</v>
      </c>
      <c r="J83" t="s">
        <v>858</v>
      </c>
      <c r="K83" t="s">
        <v>1657</v>
      </c>
      <c r="L83" t="s">
        <v>24</v>
      </c>
      <c r="M83" t="s">
        <v>576</v>
      </c>
      <c r="N83" t="s">
        <v>289</v>
      </c>
      <c r="O83" t="s">
        <v>11</v>
      </c>
      <c r="P83" t="s">
        <v>1219</v>
      </c>
      <c r="Q83" t="s">
        <v>31</v>
      </c>
      <c r="R83" t="s">
        <v>851</v>
      </c>
      <c r="S83" t="s">
        <v>4945</v>
      </c>
      <c r="T83" s="2"/>
      <c r="U83" t="str" cm="1">
        <f t="array" ref="U83">_xlfn.TEXTJOIN(",", TRUE, IF(A83:S83&lt;&gt;"", A83:S83, ""))</f>
        <v>insert into MENS_110H_SEMIS_2019 (PLACE,NAME,YEAR,TEAM,TIME,TIME_DETAIL,REACTION_TIME,QUALIFIER,"HEAT(PL)",WIND) values (8,'Michael DICKSON','SR','N. Carolina A&amp;T','13.54',null,'0.146','q','1 (3)','0.146');</v>
      </c>
    </row>
    <row r="84" spans="1:21" x14ac:dyDescent="0.3">
      <c r="A84" t="s">
        <v>5204</v>
      </c>
      <c r="B84" t="s">
        <v>0</v>
      </c>
      <c r="C84" t="s">
        <v>1</v>
      </c>
      <c r="D84" t="s">
        <v>2</v>
      </c>
      <c r="E84" t="s">
        <v>3</v>
      </c>
      <c r="F84" t="s">
        <v>4</v>
      </c>
      <c r="G84" t="s">
        <v>5</v>
      </c>
      <c r="H84" t="s">
        <v>6</v>
      </c>
      <c r="I84" t="s">
        <v>4253</v>
      </c>
      <c r="J84" t="s">
        <v>863</v>
      </c>
      <c r="K84" t="s">
        <v>1032</v>
      </c>
      <c r="L84" t="s">
        <v>15</v>
      </c>
      <c r="M84" t="s">
        <v>562</v>
      </c>
      <c r="N84" t="s">
        <v>1033</v>
      </c>
      <c r="O84" t="s">
        <v>11</v>
      </c>
      <c r="P84" t="s">
        <v>836</v>
      </c>
      <c r="Q84" t="s">
        <v>11</v>
      </c>
      <c r="R84" t="s">
        <v>862</v>
      </c>
      <c r="S84" t="s">
        <v>4946</v>
      </c>
      <c r="T84" s="2"/>
      <c r="U84" t="str" cm="1">
        <f t="array" ref="U84">_xlfn.TEXTJOIN(",", TRUE, IF(A84:S84&lt;&gt;"", A84:S84, ""))</f>
        <v>insert into MENS_110H_SEMIS_2019 (PLACE,NAME,YEAR,TEAM,TIME,TIME_DETAIL,REACTION_TIME,QUALIFIER,"HEAT(PL)",WIND) values (9,'Robert DUNNING','JR','Alabama','13.60',null,'0.141',null,'3 (4)','0.141');</v>
      </c>
    </row>
    <row r="85" spans="1:21" x14ac:dyDescent="0.3">
      <c r="A85" t="s">
        <v>5204</v>
      </c>
      <c r="B85" t="s">
        <v>0</v>
      </c>
      <c r="C85" t="s">
        <v>1</v>
      </c>
      <c r="D85" t="s">
        <v>2</v>
      </c>
      <c r="E85" t="s">
        <v>3</v>
      </c>
      <c r="F85" t="s">
        <v>4</v>
      </c>
      <c r="G85" t="s">
        <v>5</v>
      </c>
      <c r="H85" t="s">
        <v>6</v>
      </c>
      <c r="I85" t="s">
        <v>4253</v>
      </c>
      <c r="J85" t="s">
        <v>867</v>
      </c>
      <c r="K85" t="s">
        <v>1658</v>
      </c>
      <c r="L85" t="s">
        <v>24</v>
      </c>
      <c r="M85" t="s">
        <v>583</v>
      </c>
      <c r="N85" t="s">
        <v>297</v>
      </c>
      <c r="O85" t="s">
        <v>11</v>
      </c>
      <c r="P85" t="s">
        <v>902</v>
      </c>
      <c r="Q85" t="s">
        <v>11</v>
      </c>
      <c r="R85" t="s">
        <v>870</v>
      </c>
      <c r="S85" t="s">
        <v>4947</v>
      </c>
      <c r="T85" s="2"/>
      <c r="U85" t="str" cm="1">
        <f t="array" ref="U85">_xlfn.TEXTJOIN(",", TRUE, IF(A85:S85&lt;&gt;"", A85:S85, ""))</f>
        <v>insert into MENS_110H_SEMIS_2019 (PLACE,NAME,YEAR,TEAM,TIME,TIME_DETAIL,REACTION_TIME,QUALIFIER,"HEAT(PL)",WIND) values (10,'Michael NICHOLLS','SR','Georgia','13.61',null,'0.168',null,'1 (4)','0.168');</v>
      </c>
    </row>
    <row r="86" spans="1:21" x14ac:dyDescent="0.3">
      <c r="A86" t="s">
        <v>5204</v>
      </c>
      <c r="B86" t="s">
        <v>0</v>
      </c>
      <c r="C86" t="s">
        <v>1</v>
      </c>
      <c r="D86" t="s">
        <v>2</v>
      </c>
      <c r="E86" t="s">
        <v>3</v>
      </c>
      <c r="F86" t="s">
        <v>4</v>
      </c>
      <c r="G86" t="s">
        <v>5</v>
      </c>
      <c r="H86" t="s">
        <v>6</v>
      </c>
      <c r="I86" t="s">
        <v>4253</v>
      </c>
      <c r="J86" t="s">
        <v>871</v>
      </c>
      <c r="K86" t="s">
        <v>1027</v>
      </c>
      <c r="L86" t="s">
        <v>15</v>
      </c>
      <c r="M86" t="s">
        <v>570</v>
      </c>
      <c r="N86" t="s">
        <v>305</v>
      </c>
      <c r="O86" t="s">
        <v>11</v>
      </c>
      <c r="P86" t="s">
        <v>1248</v>
      </c>
      <c r="Q86" t="s">
        <v>11</v>
      </c>
      <c r="R86" t="s">
        <v>881</v>
      </c>
      <c r="S86" t="s">
        <v>4948</v>
      </c>
      <c r="T86" s="2"/>
      <c r="U86" t="str" cm="1">
        <f t="array" ref="U86">_xlfn.TEXTJOIN(",", TRUE, IF(A86:S86&lt;&gt;"", A86:S86, ""))</f>
        <v>insert into MENS_110H_SEMIS_2019 (PLACE,NAME,YEAR,TEAM,TIME,TIME_DETAIL,REACTION_TIME,QUALIFIER,"HEAT(PL)",WIND) values (11,'Jaylan MCCONICO','JR','Iowa','13.69',null,'0.173',null,'1 (5)','0.173');</v>
      </c>
    </row>
    <row r="87" spans="1:21" x14ac:dyDescent="0.3">
      <c r="A87" t="s">
        <v>5204</v>
      </c>
      <c r="B87" t="s">
        <v>0</v>
      </c>
      <c r="C87" t="s">
        <v>1</v>
      </c>
      <c r="D87" t="s">
        <v>2</v>
      </c>
      <c r="E87" t="s">
        <v>3</v>
      </c>
      <c r="F87" t="s">
        <v>4</v>
      </c>
      <c r="G87" t="s">
        <v>5</v>
      </c>
      <c r="H87" t="s">
        <v>6</v>
      </c>
      <c r="I87" t="s">
        <v>4253</v>
      </c>
      <c r="J87" t="s">
        <v>875</v>
      </c>
      <c r="K87" t="s">
        <v>1039</v>
      </c>
      <c r="L87" t="s">
        <v>15</v>
      </c>
      <c r="M87" t="s">
        <v>610</v>
      </c>
      <c r="N87" t="s">
        <v>1659</v>
      </c>
      <c r="O87" t="s">
        <v>11</v>
      </c>
      <c r="P87" t="s">
        <v>1113</v>
      </c>
      <c r="Q87" t="s">
        <v>11</v>
      </c>
      <c r="R87" t="s">
        <v>892</v>
      </c>
      <c r="S87" t="s">
        <v>4940</v>
      </c>
      <c r="T87" s="2"/>
      <c r="U87" t="str" cm="1">
        <f t="array" ref="U87">_xlfn.TEXTJOIN(",", TRUE, IF(A87:S87&lt;&gt;"", A87:S87, ""))</f>
        <v>insert into MENS_110H_SEMIS_2019 (PLACE,NAME,YEAR,TEAM,TIME,TIME_DETAIL,REACTION_TIME,QUALIFIER,"HEAT(PL)",WIND) values (12,'Joseph DANIELS','JR','Princeton','13.70',null,'0.178',null,'1 (6)','0.178');</v>
      </c>
    </row>
    <row r="88" spans="1:21" x14ac:dyDescent="0.3">
      <c r="A88" t="s">
        <v>5204</v>
      </c>
      <c r="B88" t="s">
        <v>0</v>
      </c>
      <c r="C88" t="s">
        <v>1</v>
      </c>
      <c r="D88" t="s">
        <v>2</v>
      </c>
      <c r="E88" t="s">
        <v>3</v>
      </c>
      <c r="F88" t="s">
        <v>4</v>
      </c>
      <c r="G88" t="s">
        <v>5</v>
      </c>
      <c r="H88" t="s">
        <v>6</v>
      </c>
      <c r="I88" t="s">
        <v>4253</v>
      </c>
      <c r="J88" t="s">
        <v>879</v>
      </c>
      <c r="K88" t="s">
        <v>1037</v>
      </c>
      <c r="L88" t="s">
        <v>34</v>
      </c>
      <c r="M88" t="s">
        <v>568</v>
      </c>
      <c r="N88" t="s">
        <v>1660</v>
      </c>
      <c r="O88" t="s">
        <v>11</v>
      </c>
      <c r="P88" t="s">
        <v>1661</v>
      </c>
      <c r="Q88" t="s">
        <v>11</v>
      </c>
      <c r="R88" t="s">
        <v>874</v>
      </c>
      <c r="S88" t="s">
        <v>4949</v>
      </c>
      <c r="T88" s="2"/>
      <c r="U88" t="str" cm="1">
        <f t="array" ref="U88">_xlfn.TEXTJOIN(",", TRUE, IF(A88:S88&lt;&gt;"", A88:S88, ""))</f>
        <v>insert into MENS_110H_SEMIS_2019 (PLACE,NAME,YEAR,TEAM,TIME,TIME_DETAIL,REACTION_TIME,QUALIFIER,"HEAT(PL)",WIND) values (13,'Tai BROWN','FR','Kentucky','13.71',null,'0.147',null,'2 (3)','0.147');</v>
      </c>
    </row>
    <row r="89" spans="1:21" x14ac:dyDescent="0.3">
      <c r="A89" t="s">
        <v>5204</v>
      </c>
      <c r="B89" t="s">
        <v>0</v>
      </c>
      <c r="C89" t="s">
        <v>1</v>
      </c>
      <c r="D89" t="s">
        <v>2</v>
      </c>
      <c r="E89" t="s">
        <v>3</v>
      </c>
      <c r="F89" t="s">
        <v>4</v>
      </c>
      <c r="G89" t="s">
        <v>5</v>
      </c>
      <c r="H89" t="s">
        <v>6</v>
      </c>
      <c r="I89" t="s">
        <v>4253</v>
      </c>
      <c r="J89" t="s">
        <v>882</v>
      </c>
      <c r="K89" t="s">
        <v>1662</v>
      </c>
      <c r="L89" t="s">
        <v>24</v>
      </c>
      <c r="M89" t="s">
        <v>514</v>
      </c>
      <c r="N89" t="s">
        <v>315</v>
      </c>
      <c r="O89" t="s">
        <v>11</v>
      </c>
      <c r="P89" t="s">
        <v>1222</v>
      </c>
      <c r="Q89" t="s">
        <v>11</v>
      </c>
      <c r="R89" t="s">
        <v>912</v>
      </c>
      <c r="S89" t="s">
        <v>4950</v>
      </c>
      <c r="T89" s="2"/>
      <c r="U89" t="str" cm="1">
        <f t="array" ref="U89">_xlfn.TEXTJOIN(",", TRUE, IF(A89:S89&lt;&gt;"", A89:S89, ""))</f>
        <v>insert into MENS_110H_SEMIS_2019 (PLACE,NAME,YEAR,TEAM,TIME,TIME_DETAIL,REACTION_TIME,QUALIFIER,"HEAT(PL)",WIND) values (14,'Marquis MORRIS','SR','USC','13.76',null,'0.164',null,'1 (7)','0.164');</v>
      </c>
    </row>
    <row r="90" spans="1:21" x14ac:dyDescent="0.3">
      <c r="A90" t="s">
        <v>5204</v>
      </c>
      <c r="B90" t="s">
        <v>0</v>
      </c>
      <c r="C90" t="s">
        <v>1</v>
      </c>
      <c r="D90" t="s">
        <v>2</v>
      </c>
      <c r="E90" t="s">
        <v>3</v>
      </c>
      <c r="F90" t="s">
        <v>4</v>
      </c>
      <c r="G90" t="s">
        <v>5</v>
      </c>
      <c r="H90" t="s">
        <v>6</v>
      </c>
      <c r="I90" t="s">
        <v>4253</v>
      </c>
      <c r="J90" t="s">
        <v>886</v>
      </c>
      <c r="K90" t="s">
        <v>1038</v>
      </c>
      <c r="L90" t="s">
        <v>15</v>
      </c>
      <c r="M90" t="s">
        <v>1573</v>
      </c>
      <c r="N90" t="s">
        <v>1663</v>
      </c>
      <c r="O90" t="s">
        <v>11</v>
      </c>
      <c r="P90" t="s">
        <v>884</v>
      </c>
      <c r="Q90" t="s">
        <v>11</v>
      </c>
      <c r="R90" t="s">
        <v>898</v>
      </c>
      <c r="S90" t="s">
        <v>4951</v>
      </c>
      <c r="T90" s="2"/>
      <c r="U90" t="str" cm="1">
        <f t="array" ref="U90">_xlfn.TEXTJOIN(",", TRUE, IF(A90:S90&lt;&gt;"", A90:S90, ""))</f>
        <v>insert into MENS_110H_SEMIS_2019 (PLACE,NAME,YEAR,TEAM,TIME,TIME_DETAIL,REACTION_TIME,QUALIFIER,"HEAT(PL)",WIND) values (15,'Luke SIEDHOFF','JR','Nebraska','13.86',null,'0.179',null,'3 (5)','0.179');</v>
      </c>
    </row>
    <row r="91" spans="1:21" x14ac:dyDescent="0.3">
      <c r="A91" t="s">
        <v>5204</v>
      </c>
      <c r="B91" t="s">
        <v>0</v>
      </c>
      <c r="C91" t="s">
        <v>1</v>
      </c>
      <c r="D91" t="s">
        <v>2</v>
      </c>
      <c r="E91" t="s">
        <v>3</v>
      </c>
      <c r="F91" t="s">
        <v>4</v>
      </c>
      <c r="G91" t="s">
        <v>5</v>
      </c>
      <c r="H91" t="s">
        <v>6</v>
      </c>
      <c r="I91" t="s">
        <v>4253</v>
      </c>
      <c r="J91" t="s">
        <v>893</v>
      </c>
      <c r="K91" t="s">
        <v>1664</v>
      </c>
      <c r="L91" t="s">
        <v>24</v>
      </c>
      <c r="M91" t="s">
        <v>1665</v>
      </c>
      <c r="N91" t="s">
        <v>1666</v>
      </c>
      <c r="O91" t="s">
        <v>11</v>
      </c>
      <c r="P91" t="s">
        <v>1484</v>
      </c>
      <c r="Q91" t="s">
        <v>11</v>
      </c>
      <c r="R91" t="s">
        <v>903</v>
      </c>
      <c r="S91" t="s">
        <v>4952</v>
      </c>
      <c r="T91" s="2"/>
      <c r="U91" t="str" cm="1">
        <f t="array" ref="U91">_xlfn.TEXTJOIN(",", TRUE, IF(A91:S91&lt;&gt;"", A91:S91, ""))</f>
        <v>insert into MENS_110H_SEMIS_2019 (PLACE,NAME,YEAR,TEAM,TIME,TIME_DETAIL,REACTION_TIME,QUALIFIER,"HEAT(PL)",WIND) values (16,'Misana VILTZ','SR','California','13.87',null,'0.180',null,'3 (6)','0.180');</v>
      </c>
    </row>
    <row r="92" spans="1:21" x14ac:dyDescent="0.3">
      <c r="A92" t="s">
        <v>5204</v>
      </c>
      <c r="B92" t="s">
        <v>0</v>
      </c>
      <c r="C92" t="s">
        <v>1</v>
      </c>
      <c r="D92" t="s">
        <v>2</v>
      </c>
      <c r="E92" t="s">
        <v>3</v>
      </c>
      <c r="F92" t="s">
        <v>4</v>
      </c>
      <c r="G92" t="s">
        <v>5</v>
      </c>
      <c r="H92" t="s">
        <v>6</v>
      </c>
      <c r="I92" t="s">
        <v>4253</v>
      </c>
      <c r="J92" t="s">
        <v>899</v>
      </c>
      <c r="K92" t="s">
        <v>303</v>
      </c>
      <c r="L92" t="s">
        <v>34</v>
      </c>
      <c r="M92" t="s">
        <v>1667</v>
      </c>
      <c r="N92" t="s">
        <v>1049</v>
      </c>
      <c r="O92" t="s">
        <v>11</v>
      </c>
      <c r="P92" t="s">
        <v>1103</v>
      </c>
      <c r="Q92" t="s">
        <v>11</v>
      </c>
      <c r="R92" t="s">
        <v>878</v>
      </c>
      <c r="S92" t="s">
        <v>4953</v>
      </c>
      <c r="T92" s="2"/>
      <c r="U92" t="str" cm="1">
        <f t="array" ref="U92">_xlfn.TEXTJOIN(",", TRUE, IF(A92:S92&lt;&gt;"", A92:S92, ""))</f>
        <v>insert into MENS_110H_SEMIS_2019 (PLACE,NAME,YEAR,TEAM,TIME,TIME_DETAIL,REACTION_TIME,QUALIFIER,"HEAT(PL)",WIND) values (17,'Bashiru ABDULLAHI','FR','Cal St. Northridge','13.90',null,'0.160',null,'2 (4)','0.160');</v>
      </c>
    </row>
    <row r="93" spans="1:21" x14ac:dyDescent="0.3">
      <c r="A93" t="s">
        <v>5204</v>
      </c>
      <c r="B93" t="s">
        <v>0</v>
      </c>
      <c r="C93" t="s">
        <v>1</v>
      </c>
      <c r="D93" t="s">
        <v>2</v>
      </c>
      <c r="E93" t="s">
        <v>3</v>
      </c>
      <c r="F93" t="s">
        <v>4</v>
      </c>
      <c r="G93" t="s">
        <v>5</v>
      </c>
      <c r="H93" t="s">
        <v>6</v>
      </c>
      <c r="I93" t="s">
        <v>4253</v>
      </c>
      <c r="J93" t="s">
        <v>904</v>
      </c>
      <c r="K93" t="s">
        <v>1668</v>
      </c>
      <c r="L93" t="s">
        <v>24</v>
      </c>
      <c r="M93" t="s">
        <v>1669</v>
      </c>
      <c r="N93" t="s">
        <v>1670</v>
      </c>
      <c r="O93" t="s">
        <v>11</v>
      </c>
      <c r="P93" t="s">
        <v>1484</v>
      </c>
      <c r="Q93" t="s">
        <v>11</v>
      </c>
      <c r="R93" t="s">
        <v>924</v>
      </c>
      <c r="S93" t="s">
        <v>4952</v>
      </c>
      <c r="T93" s="2"/>
      <c r="U93" t="str" cm="1">
        <f t="array" ref="U93">_xlfn.TEXTJOIN(",", TRUE, IF(A93:S93&lt;&gt;"", A93:S93, ""))</f>
        <v>insert into MENS_110H_SEMIS_2019 (PLACE,NAME,YEAR,TEAM,TIME,TIME_DETAIL,REACTION_TIME,QUALIFIER,"HEAT(PL)",WIND) values (18,'Kyle CLANCY','SR','UC Davis','14.00',null,'0.180',null,'1 (8)','0.180');</v>
      </c>
    </row>
    <row r="94" spans="1:21" x14ac:dyDescent="0.3">
      <c r="A94" t="s">
        <v>5204</v>
      </c>
      <c r="B94" t="s">
        <v>0</v>
      </c>
      <c r="C94" t="s">
        <v>1</v>
      </c>
      <c r="D94" t="s">
        <v>2</v>
      </c>
      <c r="E94" t="s">
        <v>3</v>
      </c>
      <c r="F94" t="s">
        <v>4</v>
      </c>
      <c r="G94" t="s">
        <v>5</v>
      </c>
      <c r="H94" t="s">
        <v>6</v>
      </c>
      <c r="I94" t="s">
        <v>4253</v>
      </c>
      <c r="J94" t="s">
        <v>908</v>
      </c>
      <c r="K94" t="s">
        <v>1671</v>
      </c>
      <c r="L94" t="s">
        <v>15</v>
      </c>
      <c r="M94" t="s">
        <v>1672</v>
      </c>
      <c r="N94" t="s">
        <v>1673</v>
      </c>
      <c r="O94" t="s">
        <v>11</v>
      </c>
      <c r="P94" t="s">
        <v>1379</v>
      </c>
      <c r="Q94" t="s">
        <v>11</v>
      </c>
      <c r="R94" t="s">
        <v>885</v>
      </c>
      <c r="S94" t="s">
        <v>4954</v>
      </c>
      <c r="T94" s="2"/>
      <c r="U94" t="str" cm="1">
        <f t="array" ref="U94">_xlfn.TEXTJOIN(",", TRUE, IF(A94:S94&lt;&gt;"", A94:S94, ""))</f>
        <v>insert into MENS_110H_SEMIS_2019 (PLACE,NAME,YEAR,TEAM,TIME,TIME_DETAIL,REACTION_TIME,QUALIFIER,"HEAT(PL)",WIND) values (19,'Nick JOHNSON','JR','Washington St.','14.01',null,'0.201',null,'2 (5)','0.201');</v>
      </c>
    </row>
    <row r="95" spans="1:21" x14ac:dyDescent="0.3">
      <c r="A95" t="s">
        <v>5204</v>
      </c>
      <c r="B95" t="s">
        <v>0</v>
      </c>
      <c r="C95" t="s">
        <v>1</v>
      </c>
      <c r="D95" t="s">
        <v>2</v>
      </c>
      <c r="E95" t="s">
        <v>3</v>
      </c>
      <c r="F95" t="s">
        <v>4</v>
      </c>
      <c r="G95" t="s">
        <v>5</v>
      </c>
      <c r="H95" t="s">
        <v>6</v>
      </c>
      <c r="I95" t="s">
        <v>4253</v>
      </c>
      <c r="J95" t="s">
        <v>913</v>
      </c>
      <c r="K95" t="s">
        <v>1674</v>
      </c>
      <c r="L95" t="s">
        <v>8</v>
      </c>
      <c r="M95" t="s">
        <v>900</v>
      </c>
      <c r="N95" t="s">
        <v>1675</v>
      </c>
      <c r="O95" t="s">
        <v>11</v>
      </c>
      <c r="P95" t="s">
        <v>1207</v>
      </c>
      <c r="Q95" t="s">
        <v>11</v>
      </c>
      <c r="R95" t="s">
        <v>907</v>
      </c>
      <c r="S95" t="s">
        <v>4955</v>
      </c>
      <c r="T95" s="2"/>
      <c r="U95" t="str" cm="1">
        <f t="array" ref="U95">_xlfn.TEXTJOIN(",", TRUE, IF(A95:S95&lt;&gt;"", A95:S95, ""))</f>
        <v>insert into MENS_110H_SEMIS_2019 (PLACE,NAME,YEAR,TEAM,TIME,TIME_DETAIL,REACTION_TIME,QUALIFIER,"HEAT(PL)",WIND) values (20,'Joseph ANDERSON','SO','Oregon','14.29',null,'0.181',null,'2 (6)','0.181');</v>
      </c>
    </row>
    <row r="96" spans="1:21" x14ac:dyDescent="0.3">
      <c r="A96" t="s">
        <v>5204</v>
      </c>
      <c r="B96" t="s">
        <v>0</v>
      </c>
      <c r="C96" t="s">
        <v>1</v>
      </c>
      <c r="D96" t="s">
        <v>2</v>
      </c>
      <c r="E96" t="s">
        <v>3</v>
      </c>
      <c r="F96" t="s">
        <v>4</v>
      </c>
      <c r="G96" t="s">
        <v>5</v>
      </c>
      <c r="H96" t="s">
        <v>6</v>
      </c>
      <c r="I96" t="s">
        <v>4253</v>
      </c>
      <c r="J96" t="s">
        <v>931</v>
      </c>
      <c r="K96" t="s">
        <v>1676</v>
      </c>
      <c r="L96" t="s">
        <v>24</v>
      </c>
      <c r="M96" t="s">
        <v>566</v>
      </c>
      <c r="N96" t="s">
        <v>268</v>
      </c>
      <c r="O96" t="s">
        <v>11</v>
      </c>
      <c r="P96" t="s">
        <v>1677</v>
      </c>
      <c r="Q96" t="s">
        <v>11</v>
      </c>
      <c r="R96" t="s">
        <v>934</v>
      </c>
      <c r="S96" t="s">
        <v>4956</v>
      </c>
      <c r="T96" s="2"/>
      <c r="U96" t="str" cm="1">
        <f t="array" ref="U96">_xlfn.TEXTJOIN(",", TRUE, IF(A96:S96&lt;&gt;"", A96:S96, ""))</f>
        <v>insert into MENS_110H_SEMIS_2019 (PLACE,NAME,YEAR,TEAM,TIME,TIME_DETAIL,REACTION_TIME,QUALIFIER,"HEAT(PL)",WIND) values (null,'Arthur PRICE','SR','LSU','DNF',null,'0.154',null,'2','0.154');</v>
      </c>
    </row>
    <row r="97" spans="1:21" x14ac:dyDescent="0.3">
      <c r="A97" t="s">
        <v>5204</v>
      </c>
      <c r="B97" t="s">
        <v>0</v>
      </c>
      <c r="C97" t="s">
        <v>1</v>
      </c>
      <c r="D97" t="s">
        <v>2</v>
      </c>
      <c r="E97" t="s">
        <v>3</v>
      </c>
      <c r="F97" t="s">
        <v>4</v>
      </c>
      <c r="G97" t="s">
        <v>5</v>
      </c>
      <c r="H97" t="s">
        <v>6</v>
      </c>
      <c r="I97" t="s">
        <v>4253</v>
      </c>
      <c r="J97" t="s">
        <v>931</v>
      </c>
      <c r="K97" t="s">
        <v>1678</v>
      </c>
      <c r="L97" t="s">
        <v>34</v>
      </c>
      <c r="M97" t="s">
        <v>1679</v>
      </c>
      <c r="N97" t="s">
        <v>376</v>
      </c>
      <c r="O97" t="s">
        <v>11</v>
      </c>
      <c r="P97" t="s">
        <v>11</v>
      </c>
      <c r="Q97" t="s">
        <v>11</v>
      </c>
      <c r="R97" t="s">
        <v>934</v>
      </c>
      <c r="S97" t="s">
        <v>637</v>
      </c>
      <c r="T97" s="2"/>
      <c r="U97" t="str" cm="1">
        <f t="array" ref="U97">_xlfn.TEXTJOIN(",", TRUE, IF(A97:S97&lt;&gt;"", A97:S97, ""))</f>
        <v>insert into MENS_110H_SEMIS_2019 (PLACE,NAME,YEAR,TEAM,TIME,TIME_DETAIL,REACTION_TIME,QUALIFIER,"HEAT(PL)",WIND) values (null,'Cordell TINCH','FR','Kansas','DNS',null,null,null,'2',null);</v>
      </c>
    </row>
    <row r="98" spans="1:21" x14ac:dyDescent="0.3">
      <c r="A98" t="s">
        <v>5204</v>
      </c>
      <c r="B98" t="s">
        <v>0</v>
      </c>
      <c r="C98" t="s">
        <v>1</v>
      </c>
      <c r="D98" t="s">
        <v>2</v>
      </c>
      <c r="E98" t="s">
        <v>3</v>
      </c>
      <c r="F98" t="s">
        <v>4</v>
      </c>
      <c r="G98" t="s">
        <v>5</v>
      </c>
      <c r="H98" t="s">
        <v>6</v>
      </c>
      <c r="I98" t="s">
        <v>4253</v>
      </c>
      <c r="J98" t="s">
        <v>931</v>
      </c>
      <c r="K98" t="s">
        <v>1680</v>
      </c>
      <c r="L98" t="s">
        <v>15</v>
      </c>
      <c r="M98" t="s">
        <v>1681</v>
      </c>
      <c r="N98" t="s">
        <v>268</v>
      </c>
      <c r="O98" t="s">
        <v>11</v>
      </c>
      <c r="P98" t="s">
        <v>1103</v>
      </c>
      <c r="Q98" t="s">
        <v>11</v>
      </c>
      <c r="R98" t="s">
        <v>937</v>
      </c>
      <c r="S98" t="s">
        <v>4953</v>
      </c>
      <c r="T98" s="2"/>
      <c r="U98" t="str" cm="1">
        <f t="array" ref="U98">_xlfn.TEXTJOIN(",", TRUE, IF(A98:S98&lt;&gt;"", A98:S98, ""))</f>
        <v>insert into MENS_110H_SEMIS_2019 (PLACE,NAME,YEAR,TEAM,TIME,TIME_DETAIL,REACTION_TIME,QUALIFIER,"HEAT(PL)",WIND) values (null,'Raleigh ADAMS','JR','Long Beach St.','DNF',null,'0.160',null,'3','0.160');</v>
      </c>
    </row>
    <row r="99" spans="1:21" x14ac:dyDescent="0.3">
      <c r="A99" t="s">
        <v>5204</v>
      </c>
      <c r="B99" t="s">
        <v>0</v>
      </c>
      <c r="C99" t="s">
        <v>1</v>
      </c>
      <c r="D99" t="s">
        <v>2</v>
      </c>
      <c r="E99" t="s">
        <v>3</v>
      </c>
      <c r="F99" t="s">
        <v>4</v>
      </c>
      <c r="G99" t="s">
        <v>5</v>
      </c>
      <c r="H99" t="s">
        <v>6</v>
      </c>
      <c r="I99" t="s">
        <v>4253</v>
      </c>
      <c r="J99" t="s">
        <v>931</v>
      </c>
      <c r="K99" t="s">
        <v>1025</v>
      </c>
      <c r="L99" t="s">
        <v>8</v>
      </c>
      <c r="M99" t="s">
        <v>566</v>
      </c>
      <c r="N99" t="s">
        <v>376</v>
      </c>
      <c r="O99" t="s">
        <v>11</v>
      </c>
      <c r="P99" t="s">
        <v>11</v>
      </c>
      <c r="Q99" t="s">
        <v>11</v>
      </c>
      <c r="R99" t="s">
        <v>937</v>
      </c>
      <c r="S99" t="s">
        <v>637</v>
      </c>
      <c r="T99" s="2"/>
      <c r="U99" t="str" cm="1">
        <f t="array" ref="U99">_xlfn.TEXTJOIN(",", TRUE, IF(A99:S99&lt;&gt;"", A99:S99, ""))</f>
        <v>insert into MENS_110H_SEMIS_2019 (PLACE,NAME,YEAR,TEAM,TIME,TIME_DETAIL,REACTION_TIME,QUALIFIER,"HEAT(PL)",WIND) values (null,'Damion THOMAS','SO','LSU','DNS',null,null,null,'3',null);</v>
      </c>
    </row>
    <row r="100" spans="1:21" x14ac:dyDescent="0.3">
      <c r="T100" s="2"/>
      <c r="U100" t="str" cm="1">
        <f t="array" ref="U100">_xlfn.TEXTJOIN(",", TRUE, IF(A100:S100&lt;&gt;"", A100:S100, ""))</f>
        <v/>
      </c>
    </row>
    <row r="101" spans="1:21" x14ac:dyDescent="0.3">
      <c r="A101" t="s">
        <v>5205</v>
      </c>
      <c r="B101" t="s">
        <v>0</v>
      </c>
      <c r="C101" t="s">
        <v>1</v>
      </c>
      <c r="D101" t="s">
        <v>2</v>
      </c>
      <c r="E101" t="s">
        <v>3</v>
      </c>
      <c r="F101" t="s">
        <v>4</v>
      </c>
      <c r="G101" t="s">
        <v>5</v>
      </c>
      <c r="H101" t="s">
        <v>6</v>
      </c>
      <c r="I101" t="s">
        <v>4253</v>
      </c>
      <c r="J101" t="s">
        <v>835</v>
      </c>
      <c r="K101" t="s">
        <v>1682</v>
      </c>
      <c r="L101" t="s">
        <v>15</v>
      </c>
      <c r="M101" t="s">
        <v>859</v>
      </c>
      <c r="N101" t="s">
        <v>1683</v>
      </c>
      <c r="O101" t="s">
        <v>1684</v>
      </c>
      <c r="P101" t="s">
        <v>1351</v>
      </c>
      <c r="Q101" t="s">
        <v>12</v>
      </c>
      <c r="R101" t="s">
        <v>841</v>
      </c>
      <c r="S101" t="s">
        <v>4957</v>
      </c>
      <c r="T101" s="2"/>
      <c r="U101" t="str" cm="1">
        <f t="array" ref="U101">_xlfn.TEXTJOIN(",", TRUE, IF(A101:S101&lt;&gt;"", A101:S101, ""))</f>
        <v>insert into MENS_100M_SEMIS_2019 (PLACE,NAME,YEAR,TEAM,TIME,TIME_DETAIL,REACTION_TIME,QUALIFIER,"HEAT(PL)",WIND) values (1,'Divine ODUDURU','JR','Texas Tech','9.96','9.951','0.155','Q','3 (1)','0.155');</v>
      </c>
    </row>
    <row r="102" spans="1:21" x14ac:dyDescent="0.3">
      <c r="A102" t="s">
        <v>5205</v>
      </c>
      <c r="B102" t="s">
        <v>0</v>
      </c>
      <c r="C102" t="s">
        <v>1</v>
      </c>
      <c r="D102" t="s">
        <v>2</v>
      </c>
      <c r="E102" t="s">
        <v>3</v>
      </c>
      <c r="F102" t="s">
        <v>4</v>
      </c>
      <c r="G102" t="s">
        <v>5</v>
      </c>
      <c r="H102" t="s">
        <v>6</v>
      </c>
      <c r="I102" t="s">
        <v>4253</v>
      </c>
      <c r="J102" t="s">
        <v>838</v>
      </c>
      <c r="K102" t="s">
        <v>1685</v>
      </c>
      <c r="L102" t="s">
        <v>8</v>
      </c>
      <c r="M102" t="s">
        <v>564</v>
      </c>
      <c r="N102" t="s">
        <v>1683</v>
      </c>
      <c r="O102" t="s">
        <v>1686</v>
      </c>
      <c r="P102" t="s">
        <v>1095</v>
      </c>
      <c r="Q102" t="s">
        <v>12</v>
      </c>
      <c r="R102" t="s">
        <v>848</v>
      </c>
      <c r="S102" t="s">
        <v>4958</v>
      </c>
      <c r="T102" s="2"/>
      <c r="U102" t="str" cm="1">
        <f t="array" ref="U102">_xlfn.TEXTJOIN(",", TRUE, IF(A102:S102&lt;&gt;"", A102:S102, ""))</f>
        <v>insert into MENS_100M_SEMIS_2019 (PLACE,NAME,YEAR,TEAM,TIME,TIME_DETAIL,REACTION_TIME,QUALIFIER,"HEAT(PL)",WIND) values (2,'Hakim SANI BROWN','SO','Florida','9.96','9.955','0.172','Q','3 (2)','0.172');</v>
      </c>
    </row>
    <row r="103" spans="1:21" x14ac:dyDescent="0.3">
      <c r="A103" t="s">
        <v>5205</v>
      </c>
      <c r="B103" t="s">
        <v>0</v>
      </c>
      <c r="C103" t="s">
        <v>1</v>
      </c>
      <c r="D103" t="s">
        <v>2</v>
      </c>
      <c r="E103" t="s">
        <v>3</v>
      </c>
      <c r="F103" t="s">
        <v>4</v>
      </c>
      <c r="G103" t="s">
        <v>5</v>
      </c>
      <c r="H103" t="s">
        <v>6</v>
      </c>
      <c r="I103" t="s">
        <v>4253</v>
      </c>
      <c r="J103" t="s">
        <v>842</v>
      </c>
      <c r="K103" t="s">
        <v>1687</v>
      </c>
      <c r="L103" t="s">
        <v>24</v>
      </c>
      <c r="M103" t="s">
        <v>608</v>
      </c>
      <c r="N103" t="s">
        <v>1688</v>
      </c>
      <c r="O103" t="s">
        <v>11</v>
      </c>
      <c r="P103" t="s">
        <v>1689</v>
      </c>
      <c r="Q103" t="s">
        <v>12</v>
      </c>
      <c r="R103" t="s">
        <v>854</v>
      </c>
      <c r="S103" t="s">
        <v>4959</v>
      </c>
      <c r="T103" s="2"/>
      <c r="U103" t="str" cm="1">
        <f t="array" ref="U103">_xlfn.TEXTJOIN(",", TRUE, IF(A103:S103&lt;&gt;"", A103:S103, ""))</f>
        <v>insert into MENS_100M_SEMIS_2019 (PLACE,NAME,YEAR,TEAM,TIME,TIME_DETAIL,REACTION_TIME,QUALIFIER,"HEAT(PL)",WIND) values (3,'Mario BURKE','SR','Houston','9.98',null,'0.133','Q','2 (1)','0.133');</v>
      </c>
    </row>
    <row r="104" spans="1:21" x14ac:dyDescent="0.3">
      <c r="A104" t="s">
        <v>5205</v>
      </c>
      <c r="B104" t="s">
        <v>0</v>
      </c>
      <c r="C104" t="s">
        <v>1</v>
      </c>
      <c r="D104" t="s">
        <v>2</v>
      </c>
      <c r="E104" t="s">
        <v>3</v>
      </c>
      <c r="F104" t="s">
        <v>4</v>
      </c>
      <c r="G104" t="s">
        <v>5</v>
      </c>
      <c r="H104" t="s">
        <v>6</v>
      </c>
      <c r="I104" t="s">
        <v>4253</v>
      </c>
      <c r="J104" t="s">
        <v>846</v>
      </c>
      <c r="K104" t="s">
        <v>1690</v>
      </c>
      <c r="L104" t="s">
        <v>24</v>
      </c>
      <c r="M104" t="s">
        <v>1512</v>
      </c>
      <c r="N104" t="s">
        <v>1691</v>
      </c>
      <c r="O104" t="s">
        <v>1692</v>
      </c>
      <c r="P104" t="s">
        <v>1693</v>
      </c>
      <c r="Q104" t="s">
        <v>12</v>
      </c>
      <c r="R104" t="s">
        <v>866</v>
      </c>
      <c r="S104" t="s">
        <v>4960</v>
      </c>
      <c r="T104" s="2"/>
      <c r="U104" t="str" cm="1">
        <f t="array" ref="U104">_xlfn.TEXTJOIN(",", TRUE, IF(A104:S104&lt;&gt;"", A104:S104, ""))</f>
        <v>insert into MENS_100M_SEMIS_2019 (PLACE,NAME,YEAR,TEAM,TIME,TIME_DETAIL,REACTION_TIME,QUALIFIER,"HEAT(PL)",WIND) values (4,'Devin QUINN','SR','Illinois','10.01','10.001','0.143','Q','2 (2)','0.143');</v>
      </c>
    </row>
    <row r="105" spans="1:21" x14ac:dyDescent="0.3">
      <c r="A105" t="s">
        <v>5205</v>
      </c>
      <c r="B105" t="s">
        <v>0</v>
      </c>
      <c r="C105" t="s">
        <v>1</v>
      </c>
      <c r="D105" t="s">
        <v>2</v>
      </c>
      <c r="E105" t="s">
        <v>3</v>
      </c>
      <c r="F105" t="s">
        <v>4</v>
      </c>
      <c r="G105" t="s">
        <v>5</v>
      </c>
      <c r="H105" t="s">
        <v>6</v>
      </c>
      <c r="I105" t="s">
        <v>4253</v>
      </c>
      <c r="J105" t="s">
        <v>849</v>
      </c>
      <c r="K105" t="s">
        <v>1694</v>
      </c>
      <c r="L105" t="s">
        <v>24</v>
      </c>
      <c r="M105" t="s">
        <v>900</v>
      </c>
      <c r="N105" t="s">
        <v>1691</v>
      </c>
      <c r="O105" t="s">
        <v>1695</v>
      </c>
      <c r="P105" t="s">
        <v>1696</v>
      </c>
      <c r="Q105" t="s">
        <v>12</v>
      </c>
      <c r="R105" t="s">
        <v>837</v>
      </c>
      <c r="S105" t="s">
        <v>4961</v>
      </c>
      <c r="T105" s="2"/>
      <c r="U105" t="str" cm="1">
        <f t="array" ref="U105">_xlfn.TEXTJOIN(",", TRUE, IF(A105:S105&lt;&gt;"", A105:S105, ""))</f>
        <v>insert into MENS_100M_SEMIS_2019 (PLACE,NAME,YEAR,TEAM,TIME,TIME_DETAIL,REACTION_TIME,QUALIFIER,"HEAT(PL)",WIND) values (5,'Cravon GILLESPIE','SR','Oregon','10.01','10.005','0.169','Q','1 (1)','0.169');</v>
      </c>
    </row>
    <row r="106" spans="1:21" x14ac:dyDescent="0.3">
      <c r="A106" t="s">
        <v>5205</v>
      </c>
      <c r="B106" t="s">
        <v>0</v>
      </c>
      <c r="C106" t="s">
        <v>1</v>
      </c>
      <c r="D106" t="s">
        <v>2</v>
      </c>
      <c r="E106" t="s">
        <v>3</v>
      </c>
      <c r="F106" t="s">
        <v>4</v>
      </c>
      <c r="G106" t="s">
        <v>5</v>
      </c>
      <c r="H106" t="s">
        <v>6</v>
      </c>
      <c r="I106" t="s">
        <v>4253</v>
      </c>
      <c r="J106" t="s">
        <v>852</v>
      </c>
      <c r="K106" t="s">
        <v>1067</v>
      </c>
      <c r="L106" t="s">
        <v>15</v>
      </c>
      <c r="M106" t="s">
        <v>888</v>
      </c>
      <c r="N106" t="s">
        <v>1691</v>
      </c>
      <c r="O106" t="s">
        <v>1697</v>
      </c>
      <c r="P106" t="s">
        <v>836</v>
      </c>
      <c r="Q106" t="s">
        <v>31</v>
      </c>
      <c r="R106" t="s">
        <v>874</v>
      </c>
      <c r="S106" t="s">
        <v>4946</v>
      </c>
      <c r="T106" s="2"/>
      <c r="U106" t="str" cm="1">
        <f t="array" ref="U106">_xlfn.TEXTJOIN(",", TRUE, IF(A106:S106&lt;&gt;"", A106:S106, ""))</f>
        <v>insert into MENS_100M_SEMIS_2019 (PLACE,NAME,YEAR,TEAM,TIME,TIME_DETAIL,REACTION_TIME,QUALIFIER,"HEAT(PL)",WIND) values (6,'Joseph AMOAH','JR','Coppin State','10.01','10.008','0.141','q','2 (3)','0.141');</v>
      </c>
    </row>
    <row r="107" spans="1:21" x14ac:dyDescent="0.3">
      <c r="A107" t="s">
        <v>5205</v>
      </c>
      <c r="B107" t="s">
        <v>0</v>
      </c>
      <c r="C107" t="s">
        <v>1</v>
      </c>
      <c r="D107" t="s">
        <v>2</v>
      </c>
      <c r="E107" t="s">
        <v>3</v>
      </c>
      <c r="F107" t="s">
        <v>4</v>
      </c>
      <c r="G107" t="s">
        <v>5</v>
      </c>
      <c r="H107" t="s">
        <v>6</v>
      </c>
      <c r="I107" t="s">
        <v>4253</v>
      </c>
      <c r="J107" t="s">
        <v>855</v>
      </c>
      <c r="K107" t="s">
        <v>1698</v>
      </c>
      <c r="L107" t="s">
        <v>34</v>
      </c>
      <c r="M107" t="s">
        <v>593</v>
      </c>
      <c r="N107" t="s">
        <v>1699</v>
      </c>
      <c r="O107" t="s">
        <v>11</v>
      </c>
      <c r="P107" t="s">
        <v>1393</v>
      </c>
      <c r="Q107" t="s">
        <v>31</v>
      </c>
      <c r="R107" t="s">
        <v>857</v>
      </c>
      <c r="S107" t="s">
        <v>4962</v>
      </c>
      <c r="T107" s="2"/>
      <c r="U107" t="str" cm="1">
        <f t="array" ref="U107">_xlfn.TEXTJOIN(",", TRUE, IF(A107:S107&lt;&gt;"", A107:S107, ""))</f>
        <v>insert into MENS_100M_SEMIS_2019 (PLACE,NAME,YEAR,TEAM,TIME,TIME_DETAIL,REACTION_TIME,QUALIFIER,"HEAT(PL)",WIND) values (7,'Bryand RINCHER','FR','Florida State','10.02',null,'0.185','q','3 (3)','0.185');</v>
      </c>
    </row>
    <row r="108" spans="1:21" x14ac:dyDescent="0.3">
      <c r="A108" t="s">
        <v>5205</v>
      </c>
      <c r="B108" t="s">
        <v>0</v>
      </c>
      <c r="C108" t="s">
        <v>1</v>
      </c>
      <c r="D108" t="s">
        <v>2</v>
      </c>
      <c r="E108" t="s">
        <v>3</v>
      </c>
      <c r="F108" t="s">
        <v>4</v>
      </c>
      <c r="G108" t="s">
        <v>5</v>
      </c>
      <c r="H108" t="s">
        <v>6</v>
      </c>
      <c r="I108" t="s">
        <v>4253</v>
      </c>
      <c r="J108" t="s">
        <v>858</v>
      </c>
      <c r="K108" t="s">
        <v>1700</v>
      </c>
      <c r="L108" t="s">
        <v>24</v>
      </c>
      <c r="M108" t="s">
        <v>1701</v>
      </c>
      <c r="N108" t="s">
        <v>10</v>
      </c>
      <c r="O108" t="s">
        <v>11</v>
      </c>
      <c r="P108" t="s">
        <v>1266</v>
      </c>
      <c r="Q108" t="s">
        <v>11</v>
      </c>
      <c r="R108" t="s">
        <v>862</v>
      </c>
      <c r="S108" t="s">
        <v>4942</v>
      </c>
      <c r="T108" s="2"/>
      <c r="U108" t="str" cm="1">
        <f t="array" ref="U108">_xlfn.TEXTJOIN(",", TRUE, IF(A108:S108&lt;&gt;"", A108:S108, ""))</f>
        <v>insert into MENS_100M_SEMIS_2019 (PLACE,NAME,YEAR,TEAM,TIME,TIME_DETAIL,REACTION_TIME,QUALIFIER,"HEAT(PL)",WIND) values (8,'Demek KEMP','SR','South Carolina St.','10.03',null,'0.157',null,'3 (4)','0.157');</v>
      </c>
    </row>
    <row r="109" spans="1:21" x14ac:dyDescent="0.3">
      <c r="A109" t="s">
        <v>5205</v>
      </c>
      <c r="B109" t="s">
        <v>0</v>
      </c>
      <c r="C109" t="s">
        <v>1</v>
      </c>
      <c r="D109" t="s">
        <v>2</v>
      </c>
      <c r="E109" t="s">
        <v>3</v>
      </c>
      <c r="F109" t="s">
        <v>4</v>
      </c>
      <c r="G109" t="s">
        <v>5</v>
      </c>
      <c r="H109" t="s">
        <v>6</v>
      </c>
      <c r="I109" t="s">
        <v>4253</v>
      </c>
      <c r="J109" t="s">
        <v>863</v>
      </c>
      <c r="K109" t="s">
        <v>1702</v>
      </c>
      <c r="L109" t="s">
        <v>24</v>
      </c>
      <c r="M109" t="s">
        <v>1524</v>
      </c>
      <c r="N109" t="s">
        <v>1345</v>
      </c>
      <c r="O109" t="s">
        <v>11</v>
      </c>
      <c r="P109" t="s">
        <v>1103</v>
      </c>
      <c r="Q109" t="s">
        <v>11</v>
      </c>
      <c r="R109" t="s">
        <v>878</v>
      </c>
      <c r="S109" t="s">
        <v>4953</v>
      </c>
      <c r="T109" s="2"/>
      <c r="U109" t="str" cm="1">
        <f t="array" ref="U109">_xlfn.TEXTJOIN(",", TRUE, IF(A109:S109&lt;&gt;"", A109:S109, ""))</f>
        <v>insert into MENS_100M_SEMIS_2019 (PLACE,NAME,YEAR,TEAM,TIME,TIME_DETAIL,REACTION_TIME,QUALIFIER,"HEAT(PL)",WIND) values (9,'Davon DEMOSS','SR','Memphis','10.05',null,'0.160',null,'2 (4)','0.160');</v>
      </c>
    </row>
    <row r="110" spans="1:21" x14ac:dyDescent="0.3">
      <c r="A110" t="s">
        <v>5205</v>
      </c>
      <c r="B110" t="s">
        <v>0</v>
      </c>
      <c r="C110" t="s">
        <v>1</v>
      </c>
      <c r="D110" t="s">
        <v>2</v>
      </c>
      <c r="E110" t="s">
        <v>3</v>
      </c>
      <c r="F110" t="s">
        <v>4</v>
      </c>
      <c r="G110" t="s">
        <v>5</v>
      </c>
      <c r="H110" t="s">
        <v>6</v>
      </c>
      <c r="I110" t="s">
        <v>4253</v>
      </c>
      <c r="J110" t="s">
        <v>867</v>
      </c>
      <c r="K110" t="s">
        <v>1703</v>
      </c>
      <c r="L110" t="s">
        <v>15</v>
      </c>
      <c r="M110" t="s">
        <v>909</v>
      </c>
      <c r="N110" t="s">
        <v>1704</v>
      </c>
      <c r="O110" t="s">
        <v>1705</v>
      </c>
      <c r="P110" t="s">
        <v>1706</v>
      </c>
      <c r="Q110" t="s">
        <v>12</v>
      </c>
      <c r="R110" t="s">
        <v>845</v>
      </c>
      <c r="S110" t="s">
        <v>4963</v>
      </c>
      <c r="T110" s="2"/>
      <c r="U110" t="str" cm="1">
        <f t="array" ref="U110">_xlfn.TEXTJOIN(",", TRUE, IF(A110:S110&lt;&gt;"", A110:S110, ""))</f>
        <v>insert into MENS_100M_SEMIS_2019 (PLACE,NAME,YEAR,TEAM,TIME,TIME_DETAIL,REACTION_TIME,QUALIFIER,"HEAT(PL)",WIND) values (10,'Waseem WILLIAMS','JR','Purdue','10.06','10.051','0.186','Q','1 (2)','0.186');</v>
      </c>
    </row>
    <row r="111" spans="1:21" x14ac:dyDescent="0.3">
      <c r="A111" t="s">
        <v>5205</v>
      </c>
      <c r="B111" t="s">
        <v>0</v>
      </c>
      <c r="C111" t="s">
        <v>1</v>
      </c>
      <c r="D111" t="s">
        <v>2</v>
      </c>
      <c r="E111" t="s">
        <v>3</v>
      </c>
      <c r="F111" t="s">
        <v>4</v>
      </c>
      <c r="G111" t="s">
        <v>5</v>
      </c>
      <c r="H111" t="s">
        <v>6</v>
      </c>
      <c r="I111" t="s">
        <v>4253</v>
      </c>
      <c r="J111" t="s">
        <v>871</v>
      </c>
      <c r="K111" t="s">
        <v>1707</v>
      </c>
      <c r="L111" t="s">
        <v>24</v>
      </c>
      <c r="M111" t="s">
        <v>576</v>
      </c>
      <c r="N111" t="s">
        <v>1704</v>
      </c>
      <c r="O111" t="s">
        <v>1708</v>
      </c>
      <c r="P111" t="s">
        <v>1103</v>
      </c>
      <c r="Q111" t="s">
        <v>11</v>
      </c>
      <c r="R111" t="s">
        <v>851</v>
      </c>
      <c r="S111" t="s">
        <v>4953</v>
      </c>
      <c r="T111" s="2"/>
      <c r="U111" t="str" cm="1">
        <f t="array" ref="U111">_xlfn.TEXTJOIN(",", TRUE, IF(A111:S111&lt;&gt;"", A111:S111, ""))</f>
        <v>insert into MENS_100M_SEMIS_2019 (PLACE,NAME,YEAR,TEAM,TIME,TIME_DETAIL,REACTION_TIME,QUALIFIER,"HEAT(PL)",WIND) values (11,'Rodney ROWE','SR','N. Carolina A&amp;T','10.06','10.058','0.160',null,'1 (3)','0.160');</v>
      </c>
    </row>
    <row r="112" spans="1:21" x14ac:dyDescent="0.3">
      <c r="A112" t="s">
        <v>5205</v>
      </c>
      <c r="B112" t="s">
        <v>0</v>
      </c>
      <c r="C112" t="s">
        <v>1</v>
      </c>
      <c r="D112" t="s">
        <v>2</v>
      </c>
      <c r="E112" t="s">
        <v>3</v>
      </c>
      <c r="F112" t="s">
        <v>4</v>
      </c>
      <c r="G112" t="s">
        <v>5</v>
      </c>
      <c r="H112" t="s">
        <v>6</v>
      </c>
      <c r="I112" t="s">
        <v>4253</v>
      </c>
      <c r="J112" t="s">
        <v>875</v>
      </c>
      <c r="K112" t="s">
        <v>1709</v>
      </c>
      <c r="L112" t="s">
        <v>8</v>
      </c>
      <c r="M112" t="s">
        <v>588</v>
      </c>
      <c r="N112" t="s">
        <v>620</v>
      </c>
      <c r="O112" t="s">
        <v>11</v>
      </c>
      <c r="P112" t="s">
        <v>1696</v>
      </c>
      <c r="Q112" t="s">
        <v>11</v>
      </c>
      <c r="R112" t="s">
        <v>870</v>
      </c>
      <c r="S112" t="s">
        <v>4961</v>
      </c>
      <c r="T112" s="2"/>
      <c r="U112" t="str" cm="1">
        <f t="array" ref="U112">_xlfn.TEXTJOIN(",", TRUE, IF(A112:S112&lt;&gt;"", A112:S112, ""))</f>
        <v>insert into MENS_100M_SEMIS_2019 (PLACE,NAME,YEAR,TEAM,TIME,TIME_DETAIL,REACTION_TIME,QUALIFIER,"HEAT(PL)",WIND) values (12,'Kristoffer HARI','SO','Arkansas','10.08',null,'0.169',null,'1 (4)','0.169');</v>
      </c>
    </row>
    <row r="113" spans="1:21" x14ac:dyDescent="0.3">
      <c r="A113" t="s">
        <v>5205</v>
      </c>
      <c r="B113" t="s">
        <v>0</v>
      </c>
      <c r="C113" t="s">
        <v>1</v>
      </c>
      <c r="D113" t="s">
        <v>2</v>
      </c>
      <c r="E113" t="s">
        <v>3</v>
      </c>
      <c r="F113" t="s">
        <v>4</v>
      </c>
      <c r="G113" t="s">
        <v>5</v>
      </c>
      <c r="H113" t="s">
        <v>6</v>
      </c>
      <c r="I113" t="s">
        <v>4253</v>
      </c>
      <c r="J113" t="s">
        <v>879</v>
      </c>
      <c r="K113" t="s">
        <v>1710</v>
      </c>
      <c r="L113" t="s">
        <v>24</v>
      </c>
      <c r="M113" t="s">
        <v>1656</v>
      </c>
      <c r="N113" t="s">
        <v>627</v>
      </c>
      <c r="O113" t="s">
        <v>11</v>
      </c>
      <c r="P113" t="s">
        <v>1677</v>
      </c>
      <c r="Q113" t="s">
        <v>11</v>
      </c>
      <c r="R113" t="s">
        <v>885</v>
      </c>
      <c r="S113" t="s">
        <v>4956</v>
      </c>
      <c r="T113" s="2"/>
      <c r="U113" t="str" cm="1">
        <f t="array" ref="U113">_xlfn.TEXTJOIN(",", TRUE, IF(A113:S113&lt;&gt;"", A113:S113, ""))</f>
        <v>insert into MENS_100M_SEMIS_2019 (PLACE,NAME,YEAR,TEAM,TIME,TIME_DETAIL,REACTION_TIME,QUALIFIER,"HEAT(PL)",WIND) values (13,'McKinely WEST','SR','Southern Miss','10.09',null,'0.154',null,'2 (5)','0.154');</v>
      </c>
    </row>
    <row r="114" spans="1:21" x14ac:dyDescent="0.3">
      <c r="A114" t="s">
        <v>5205</v>
      </c>
      <c r="B114" t="s">
        <v>0</v>
      </c>
      <c r="C114" t="s">
        <v>1</v>
      </c>
      <c r="D114" t="s">
        <v>2</v>
      </c>
      <c r="E114" t="s">
        <v>3</v>
      </c>
      <c r="F114" t="s">
        <v>4</v>
      </c>
      <c r="G114" t="s">
        <v>5</v>
      </c>
      <c r="H114" t="s">
        <v>6</v>
      </c>
      <c r="I114" t="s">
        <v>4253</v>
      </c>
      <c r="J114" t="s">
        <v>882</v>
      </c>
      <c r="K114" t="s">
        <v>1711</v>
      </c>
      <c r="L114" t="s">
        <v>15</v>
      </c>
      <c r="M114" t="s">
        <v>915</v>
      </c>
      <c r="N114" t="s">
        <v>1712</v>
      </c>
      <c r="O114" t="s">
        <v>1713</v>
      </c>
      <c r="P114" t="s">
        <v>1120</v>
      </c>
      <c r="Q114" t="s">
        <v>11</v>
      </c>
      <c r="R114" t="s">
        <v>898</v>
      </c>
      <c r="S114" t="s">
        <v>4964</v>
      </c>
      <c r="T114" s="2"/>
      <c r="U114" t="str" cm="1">
        <f t="array" ref="U114">_xlfn.TEXTJOIN(",", TRUE, IF(A114:S114&lt;&gt;"", A114:S114, ""))</f>
        <v>insert into MENS_100M_SEMIS_2019 (PLACE,NAME,YEAR,TEAM,TIME,TIME_DETAIL,REACTION_TIME,QUALIFIER,"HEAT(PL)",WIND) values (14,'Cravont CHARLESTON','JR','NC State','10.13','10.122','0.158',null,'3 (5)','0.158');</v>
      </c>
    </row>
    <row r="115" spans="1:21" x14ac:dyDescent="0.3">
      <c r="A115" t="s">
        <v>5205</v>
      </c>
      <c r="B115" t="s">
        <v>0</v>
      </c>
      <c r="C115" t="s">
        <v>1</v>
      </c>
      <c r="D115" t="s">
        <v>2</v>
      </c>
      <c r="E115" t="s">
        <v>3</v>
      </c>
      <c r="F115" t="s">
        <v>4</v>
      </c>
      <c r="G115" t="s">
        <v>5</v>
      </c>
      <c r="H115" t="s">
        <v>6</v>
      </c>
      <c r="I115" t="s">
        <v>4253</v>
      </c>
      <c r="J115" t="s">
        <v>886</v>
      </c>
      <c r="K115" t="s">
        <v>1714</v>
      </c>
      <c r="L115" t="s">
        <v>24</v>
      </c>
      <c r="M115" t="s">
        <v>859</v>
      </c>
      <c r="N115" t="s">
        <v>1712</v>
      </c>
      <c r="O115" t="s">
        <v>1715</v>
      </c>
      <c r="P115" t="s">
        <v>1381</v>
      </c>
      <c r="Q115" t="s">
        <v>11</v>
      </c>
      <c r="R115" t="s">
        <v>903</v>
      </c>
      <c r="S115" t="s">
        <v>4965</v>
      </c>
      <c r="T115" s="2"/>
      <c r="U115" t="str" cm="1">
        <f t="array" ref="U115">_xlfn.TEXTJOIN(",", TRUE, IF(A115:S115&lt;&gt;"", A115:S115, ""))</f>
        <v>insert into MENS_100M_SEMIS_2019 (PLACE,NAME,YEAR,TEAM,TIME,TIME_DETAIL,REACTION_TIME,QUALIFIER,"HEAT(PL)",WIND) values (15,'Andrew HUDSON','SR','Texas Tech','10.13','10.129','0.144',null,'3 (6)','0.144');</v>
      </c>
    </row>
    <row r="116" spans="1:21" x14ac:dyDescent="0.3">
      <c r="A116" t="s">
        <v>5205</v>
      </c>
      <c r="B116" t="s">
        <v>0</v>
      </c>
      <c r="C116" t="s">
        <v>1</v>
      </c>
      <c r="D116" t="s">
        <v>2</v>
      </c>
      <c r="E116" t="s">
        <v>3</v>
      </c>
      <c r="F116" t="s">
        <v>4</v>
      </c>
      <c r="G116" t="s">
        <v>5</v>
      </c>
      <c r="H116" t="s">
        <v>6</v>
      </c>
      <c r="I116" t="s">
        <v>4253</v>
      </c>
      <c r="J116" t="s">
        <v>893</v>
      </c>
      <c r="K116" t="s">
        <v>1716</v>
      </c>
      <c r="L116" t="s">
        <v>24</v>
      </c>
      <c r="M116" t="s">
        <v>900</v>
      </c>
      <c r="N116" t="s">
        <v>25</v>
      </c>
      <c r="O116" t="s">
        <v>11</v>
      </c>
      <c r="P116" t="s">
        <v>877</v>
      </c>
      <c r="Q116" t="s">
        <v>11</v>
      </c>
      <c r="R116" t="s">
        <v>918</v>
      </c>
      <c r="S116" t="s">
        <v>4966</v>
      </c>
      <c r="T116" s="2"/>
      <c r="U116" t="str" cm="1">
        <f t="array" ref="U116">_xlfn.TEXTJOIN(",", TRUE, IF(A116:S116&lt;&gt;"", A116:S116, ""))</f>
        <v>insert into MENS_100M_SEMIS_2019 (PLACE,NAME,YEAR,TEAM,TIME,TIME_DETAIL,REACTION_TIME,QUALIFIER,"HEAT(PL)",WIND) values (16,'Oraine PALMER','SR','Oregon','10.15',null,'0.161',null,'3 (7)','0.161');</v>
      </c>
    </row>
    <row r="117" spans="1:21" x14ac:dyDescent="0.3">
      <c r="A117" t="s">
        <v>5205</v>
      </c>
      <c r="B117" t="s">
        <v>0</v>
      </c>
      <c r="C117" t="s">
        <v>1</v>
      </c>
      <c r="D117" t="s">
        <v>2</v>
      </c>
      <c r="E117" t="s">
        <v>3</v>
      </c>
      <c r="F117" t="s">
        <v>4</v>
      </c>
      <c r="G117" t="s">
        <v>5</v>
      </c>
      <c r="H117" t="s">
        <v>6</v>
      </c>
      <c r="I117" t="s">
        <v>4253</v>
      </c>
      <c r="J117" t="s">
        <v>899</v>
      </c>
      <c r="K117" t="s">
        <v>1717</v>
      </c>
      <c r="L117" t="s">
        <v>15</v>
      </c>
      <c r="M117" t="s">
        <v>1718</v>
      </c>
      <c r="N117" t="s">
        <v>47</v>
      </c>
      <c r="O117" t="s">
        <v>11</v>
      </c>
      <c r="P117" t="s">
        <v>1696</v>
      </c>
      <c r="Q117" t="s">
        <v>11</v>
      </c>
      <c r="R117" t="s">
        <v>881</v>
      </c>
      <c r="S117" t="s">
        <v>4961</v>
      </c>
      <c r="T117" s="2"/>
      <c r="U117" t="str" cm="1">
        <f t="array" ref="U117">_xlfn.TEXTJOIN(",", TRUE, IF(A117:S117&lt;&gt;"", A117:S117, ""))</f>
        <v>insert into MENS_100M_SEMIS_2019 (PLACE,NAME,YEAR,TEAM,TIME,TIME_DETAIL,REACTION_TIME,QUALIFIER,"HEAT(PL)",WIND) values (17,'Raheem CHAMBERS','JR','Miami','10.19',null,'0.169',null,'1 (5)','0.169');</v>
      </c>
    </row>
    <row r="118" spans="1:21" x14ac:dyDescent="0.3">
      <c r="A118" t="s">
        <v>5205</v>
      </c>
      <c r="B118" t="s">
        <v>0</v>
      </c>
      <c r="C118" t="s">
        <v>1</v>
      </c>
      <c r="D118" t="s">
        <v>2</v>
      </c>
      <c r="E118" t="s">
        <v>3</v>
      </c>
      <c r="F118" t="s">
        <v>4</v>
      </c>
      <c r="G118" t="s">
        <v>5</v>
      </c>
      <c r="H118" t="s">
        <v>6</v>
      </c>
      <c r="I118" t="s">
        <v>4253</v>
      </c>
      <c r="J118" t="s">
        <v>904</v>
      </c>
      <c r="K118" t="s">
        <v>1719</v>
      </c>
      <c r="L118" t="s">
        <v>24</v>
      </c>
      <c r="M118" t="s">
        <v>578</v>
      </c>
      <c r="N118" t="s">
        <v>51</v>
      </c>
      <c r="O118" t="s">
        <v>11</v>
      </c>
      <c r="P118" t="s">
        <v>1720</v>
      </c>
      <c r="Q118" t="s">
        <v>11</v>
      </c>
      <c r="R118" t="s">
        <v>892</v>
      </c>
      <c r="S118" t="s">
        <v>4967</v>
      </c>
      <c r="T118" s="2"/>
      <c r="U118" t="str" cm="1">
        <f t="array" ref="U118">_xlfn.TEXTJOIN(",", TRUE, IF(A118:S118&lt;&gt;"", A118:S118, ""))</f>
        <v>insert into MENS_100M_SEMIS_2019 (PLACE,NAME,YEAR,TEAM,TIME,TIME_DETAIL,REACTION_TIME,QUALIFIER,"HEAT(PL)",WIND) values (18,'Mustaqeem WILLIAMS','SR','Tennessee','10.21',null,'0.156',null,'1 (6)','0.156');</v>
      </c>
    </row>
    <row r="119" spans="1:21" x14ac:dyDescent="0.3">
      <c r="A119" t="s">
        <v>5205</v>
      </c>
      <c r="B119" t="s">
        <v>0</v>
      </c>
      <c r="C119" t="s">
        <v>1</v>
      </c>
      <c r="D119" t="s">
        <v>2</v>
      </c>
      <c r="E119" t="s">
        <v>3</v>
      </c>
      <c r="F119" t="s">
        <v>4</v>
      </c>
      <c r="G119" t="s">
        <v>5</v>
      </c>
      <c r="H119" t="s">
        <v>6</v>
      </c>
      <c r="I119" t="s">
        <v>4253</v>
      </c>
      <c r="J119" t="s">
        <v>908</v>
      </c>
      <c r="K119" t="s">
        <v>1075</v>
      </c>
      <c r="L119" t="s">
        <v>15</v>
      </c>
      <c r="M119" t="s">
        <v>608</v>
      </c>
      <c r="N119" t="s">
        <v>1721</v>
      </c>
      <c r="O119" t="s">
        <v>1722</v>
      </c>
      <c r="P119" t="s">
        <v>850</v>
      </c>
      <c r="Q119" t="s">
        <v>11</v>
      </c>
      <c r="R119" t="s">
        <v>912</v>
      </c>
      <c r="S119" t="s">
        <v>4968</v>
      </c>
      <c r="T119" s="2"/>
      <c r="U119" t="str" cm="1">
        <f t="array" ref="U119">_xlfn.TEXTJOIN(",", TRUE, IF(A119:S119&lt;&gt;"", A119:S119, ""))</f>
        <v>insert into MENS_100M_SEMIS_2019 (PLACE,NAME,YEAR,TEAM,TIME,TIME_DETAIL,REACTION_TIME,QUALIFIER,"HEAT(PL)",WIND) values (19,'Travis COLLINS','JR','Houston','10.24','10.231','0.163',null,'1 (7)','0.163');</v>
      </c>
    </row>
    <row r="120" spans="1:21" x14ac:dyDescent="0.3">
      <c r="A120" t="s">
        <v>5205</v>
      </c>
      <c r="B120" t="s">
        <v>0</v>
      </c>
      <c r="C120" t="s">
        <v>1</v>
      </c>
      <c r="D120" t="s">
        <v>2</v>
      </c>
      <c r="E120" t="s">
        <v>3</v>
      </c>
      <c r="F120" t="s">
        <v>4</v>
      </c>
      <c r="G120" t="s">
        <v>5</v>
      </c>
      <c r="H120" t="s">
        <v>6</v>
      </c>
      <c r="I120" t="s">
        <v>4253</v>
      </c>
      <c r="J120" t="s">
        <v>913</v>
      </c>
      <c r="K120" t="s">
        <v>1723</v>
      </c>
      <c r="L120" t="s">
        <v>24</v>
      </c>
      <c r="M120" t="s">
        <v>588</v>
      </c>
      <c r="N120" t="s">
        <v>1721</v>
      </c>
      <c r="O120" t="s">
        <v>1724</v>
      </c>
      <c r="P120" t="s">
        <v>1339</v>
      </c>
      <c r="Q120" t="s">
        <v>11</v>
      </c>
      <c r="R120" t="s">
        <v>907</v>
      </c>
      <c r="S120" t="s">
        <v>4969</v>
      </c>
      <c r="T120" s="2"/>
      <c r="U120" t="str" cm="1">
        <f t="array" ref="U120">_xlfn.TEXTJOIN(",", TRUE, IF(A120:S120&lt;&gt;"", A120:S120, ""))</f>
        <v>insert into MENS_100M_SEMIS_2019 (PLACE,NAME,YEAR,TEAM,TIME,TIME_DETAIL,REACTION_TIME,QUALIFIER,"HEAT(PL)",WIND) values (20,'Roy EJIAKUEKWU','SR','Arkansas','10.24','10.239','0.194',null,'2 (6)','0.194');</v>
      </c>
    </row>
    <row r="121" spans="1:21" x14ac:dyDescent="0.3">
      <c r="A121" t="s">
        <v>5205</v>
      </c>
      <c r="B121" t="s">
        <v>0</v>
      </c>
      <c r="C121" t="s">
        <v>1</v>
      </c>
      <c r="D121" t="s">
        <v>2</v>
      </c>
      <c r="E121" t="s">
        <v>3</v>
      </c>
      <c r="F121" t="s">
        <v>4</v>
      </c>
      <c r="G121" t="s">
        <v>5</v>
      </c>
      <c r="H121" t="s">
        <v>6</v>
      </c>
      <c r="I121" t="s">
        <v>4253</v>
      </c>
      <c r="J121" t="s">
        <v>919</v>
      </c>
      <c r="K121" t="s">
        <v>1725</v>
      </c>
      <c r="L121" t="s">
        <v>15</v>
      </c>
      <c r="M121" t="s">
        <v>573</v>
      </c>
      <c r="N121" t="s">
        <v>89</v>
      </c>
      <c r="O121" t="s">
        <v>11</v>
      </c>
      <c r="P121" t="s">
        <v>1252</v>
      </c>
      <c r="Q121" t="s">
        <v>11</v>
      </c>
      <c r="R121" t="s">
        <v>930</v>
      </c>
      <c r="S121" t="s">
        <v>4970</v>
      </c>
      <c r="T121" s="2"/>
      <c r="U121" t="str" cm="1">
        <f t="array" ref="U121">_xlfn.TEXTJOIN(",", TRUE, IF(A121:S121&lt;&gt;"", A121:S121, ""))</f>
        <v>insert into MENS_100M_SEMIS_2019 (PLACE,NAME,YEAR,TEAM,TIME,TIME_DETAIL,REACTION_TIME,QUALIFIER,"HEAT(PL)",WIND) values (21,'Jace COMICK','JR','Texas A&amp;M','10.30',null,'0.175',null,'2 (7)','0.175');</v>
      </c>
    </row>
    <row r="122" spans="1:21" x14ac:dyDescent="0.3">
      <c r="A122" t="s">
        <v>5205</v>
      </c>
      <c r="B122" t="s">
        <v>0</v>
      </c>
      <c r="C122" t="s">
        <v>1</v>
      </c>
      <c r="D122" t="s">
        <v>2</v>
      </c>
      <c r="E122" t="s">
        <v>3</v>
      </c>
      <c r="F122" t="s">
        <v>4</v>
      </c>
      <c r="G122" t="s">
        <v>5</v>
      </c>
      <c r="H122" t="s">
        <v>6</v>
      </c>
      <c r="I122" t="s">
        <v>4253</v>
      </c>
      <c r="J122" t="s">
        <v>925</v>
      </c>
      <c r="K122" t="s">
        <v>1726</v>
      </c>
      <c r="L122" t="s">
        <v>8</v>
      </c>
      <c r="M122" t="s">
        <v>1518</v>
      </c>
      <c r="N122" t="s">
        <v>1082</v>
      </c>
      <c r="O122" t="s">
        <v>11</v>
      </c>
      <c r="P122" t="s">
        <v>1222</v>
      </c>
      <c r="Q122" t="s">
        <v>11</v>
      </c>
      <c r="R122" t="s">
        <v>924</v>
      </c>
      <c r="S122" t="s">
        <v>4950</v>
      </c>
      <c r="T122" s="2"/>
      <c r="U122" t="str" cm="1">
        <f t="array" ref="U122">_xlfn.TEXTJOIN(",", TRUE, IF(A122:S122&lt;&gt;"", A122:S122, ""))</f>
        <v>insert into MENS_100M_SEMIS_2019 (PLACE,NAME,YEAR,TEAM,TIME,TIME_DETAIL,REACTION_TIME,QUALIFIER,"HEAT(PL)",WIND) values (22,'Joseph SHEFFIELD','SO','Oklahoma','10.39',null,'0.164',null,'1 (8)','0.164');</v>
      </c>
    </row>
    <row r="123" spans="1:21" x14ac:dyDescent="0.3">
      <c r="A123" t="s">
        <v>5205</v>
      </c>
      <c r="B123" t="s">
        <v>0</v>
      </c>
      <c r="C123" t="s">
        <v>1</v>
      </c>
      <c r="D123" t="s">
        <v>2</v>
      </c>
      <c r="E123" t="s">
        <v>3</v>
      </c>
      <c r="F123" t="s">
        <v>4</v>
      </c>
      <c r="G123" t="s">
        <v>5</v>
      </c>
      <c r="H123" t="s">
        <v>6</v>
      </c>
      <c r="I123" t="s">
        <v>4253</v>
      </c>
      <c r="J123" t="s">
        <v>1017</v>
      </c>
      <c r="K123" t="s">
        <v>1727</v>
      </c>
      <c r="L123" t="s">
        <v>24</v>
      </c>
      <c r="M123" t="s">
        <v>566</v>
      </c>
      <c r="N123" t="s">
        <v>1728</v>
      </c>
      <c r="O123" t="s">
        <v>11</v>
      </c>
      <c r="P123" t="s">
        <v>1248</v>
      </c>
      <c r="Q123" t="s">
        <v>11</v>
      </c>
      <c r="R123" t="s">
        <v>972</v>
      </c>
      <c r="S123" t="s">
        <v>4948</v>
      </c>
      <c r="T123" s="2"/>
      <c r="U123" t="str" cm="1">
        <f t="array" ref="U123">_xlfn.TEXTJOIN(",", TRUE, IF(A123:S123&lt;&gt;"", A123:S123, ""))</f>
        <v>insert into MENS_100M_SEMIS_2019 (PLACE,NAME,YEAR,TEAM,TIME,TIME_DETAIL,REACTION_TIME,QUALIFIER,"HEAT(PL)",WIND) values (23,'Jaron FLOURNOY','SR','LSU','10.67',null,'0.173',null,'2 (8)','0.173');</v>
      </c>
    </row>
    <row r="124" spans="1:21" x14ac:dyDescent="0.3">
      <c r="A124" t="s">
        <v>5205</v>
      </c>
      <c r="B124" t="s">
        <v>0</v>
      </c>
      <c r="C124" t="s">
        <v>1</v>
      </c>
      <c r="D124" t="s">
        <v>2</v>
      </c>
      <c r="E124" t="s">
        <v>3</v>
      </c>
      <c r="F124" t="s">
        <v>4</v>
      </c>
      <c r="G124" t="s">
        <v>5</v>
      </c>
      <c r="H124" t="s">
        <v>6</v>
      </c>
      <c r="I124" t="s">
        <v>4253</v>
      </c>
      <c r="J124" t="s">
        <v>931</v>
      </c>
      <c r="K124" t="s">
        <v>1729</v>
      </c>
      <c r="L124" t="s">
        <v>24</v>
      </c>
      <c r="M124" t="s">
        <v>1536</v>
      </c>
      <c r="N124" t="s">
        <v>376</v>
      </c>
      <c r="O124" t="s">
        <v>11</v>
      </c>
      <c r="P124" t="s">
        <v>11</v>
      </c>
      <c r="Q124" t="s">
        <v>11</v>
      </c>
      <c r="R124" t="s">
        <v>937</v>
      </c>
      <c r="S124" t="s">
        <v>637</v>
      </c>
      <c r="T124" s="2"/>
      <c r="U124" t="str" cm="1">
        <f t="array" ref="U124">_xlfn.TEXTJOIN(",", TRUE, IF(A124:S124&lt;&gt;"", A124:S124, ""))</f>
        <v>insert into MENS_100M_SEMIS_2019 (PLACE,NAME,YEAR,TEAM,TIME,TIME_DETAIL,REACTION_TIME,QUALIFIER,"HEAT(PL)",WIND) values (null,'Chris JEFFERSON','SR','Sam Houston St.','DNS',null,null,null,'3',null);</v>
      </c>
    </row>
    <row r="125" spans="1:21" x14ac:dyDescent="0.3">
      <c r="T125" s="2"/>
      <c r="U125" t="str" cm="1">
        <f t="array" ref="U125">_xlfn.TEXTJOIN(",", TRUE, IF(A125:S125&lt;&gt;"", A125:S125, ""))</f>
        <v/>
      </c>
    </row>
    <row r="126" spans="1:21" x14ac:dyDescent="0.3">
      <c r="A126" t="s">
        <v>5206</v>
      </c>
      <c r="B126" t="s">
        <v>0</v>
      </c>
      <c r="C126" t="s">
        <v>1</v>
      </c>
      <c r="D126" t="s">
        <v>2</v>
      </c>
      <c r="E126" t="s">
        <v>3</v>
      </c>
      <c r="F126" t="s">
        <v>4</v>
      </c>
      <c r="G126" t="s">
        <v>5</v>
      </c>
      <c r="H126" t="s">
        <v>6</v>
      </c>
      <c r="I126" t="s">
        <v>4253</v>
      </c>
      <c r="J126" t="s">
        <v>3982</v>
      </c>
      <c r="K126" t="s">
        <v>1730</v>
      </c>
      <c r="L126" t="s">
        <v>24</v>
      </c>
      <c r="M126" t="s">
        <v>608</v>
      </c>
      <c r="N126" t="s">
        <v>1731</v>
      </c>
      <c r="O126" t="s">
        <v>11</v>
      </c>
      <c r="P126" t="s">
        <v>1349</v>
      </c>
      <c r="Q126" t="s">
        <v>12</v>
      </c>
      <c r="R126" t="s">
        <v>854</v>
      </c>
      <c r="S126" t="s">
        <v>4008</v>
      </c>
      <c r="T126" s="2"/>
      <c r="U126" t="str" cm="1">
        <f t="array" ref="U126">_xlfn.TEXTJOIN(",", TRUE, IF(A126:S126&lt;&gt;"", A126:S126, ""))</f>
        <v>insert into MENS_400M_SEMIS_2019 (PLACE,NAME,YEAR,TEAM,TIME,TIME_DETAIL,REACTION_TIME,QUALIFIER,"HEAT(PL)",) values (1,'Kahmari MONTGOMERY','SR','Houston','44.80',null,'0.159','Q','2 (1)',;</v>
      </c>
    </row>
    <row r="127" spans="1:21" x14ac:dyDescent="0.3">
      <c r="A127" t="s">
        <v>5206</v>
      </c>
      <c r="B127" t="s">
        <v>0</v>
      </c>
      <c r="C127" t="s">
        <v>1</v>
      </c>
      <c r="D127" t="s">
        <v>2</v>
      </c>
      <c r="E127" t="s">
        <v>3</v>
      </c>
      <c r="F127" t="s">
        <v>4</v>
      </c>
      <c r="G127" t="s">
        <v>5</v>
      </c>
      <c r="H127" t="s">
        <v>6</v>
      </c>
      <c r="I127" t="s">
        <v>4253</v>
      </c>
      <c r="J127" t="s">
        <v>3983</v>
      </c>
      <c r="K127" t="s">
        <v>1098</v>
      </c>
      <c r="L127" t="s">
        <v>15</v>
      </c>
      <c r="M127" t="s">
        <v>576</v>
      </c>
      <c r="N127" t="s">
        <v>1732</v>
      </c>
      <c r="O127" t="s">
        <v>11</v>
      </c>
      <c r="P127" t="s">
        <v>1733</v>
      </c>
      <c r="Q127" t="s">
        <v>12</v>
      </c>
      <c r="R127" t="s">
        <v>841</v>
      </c>
      <c r="S127" t="s">
        <v>4008</v>
      </c>
      <c r="T127" s="2"/>
      <c r="U127" t="str" cm="1">
        <f t="array" ref="U127">_xlfn.TEXTJOIN(",", TRUE, IF(A127:S127&lt;&gt;"", A127:S127, ""))</f>
        <v>insert into MENS_400M_SEMIS_2019 (PLACE,NAME,YEAR,TEAM,TIME,TIME_DETAIL,REACTION_TIME,QUALIFIER,"HEAT(PL)",) values (2,'Trevor STEWART','JR','N. Carolina A&amp;T','44.84',null,'0.234','Q','3 (1)',;</v>
      </c>
    </row>
    <row r="128" spans="1:21" x14ac:dyDescent="0.3">
      <c r="A128" t="s">
        <v>5206</v>
      </c>
      <c r="B128" t="s">
        <v>0</v>
      </c>
      <c r="C128" t="s">
        <v>1</v>
      </c>
      <c r="D128" t="s">
        <v>2</v>
      </c>
      <c r="E128" t="s">
        <v>3</v>
      </c>
      <c r="F128" t="s">
        <v>4</v>
      </c>
      <c r="G128" t="s">
        <v>5</v>
      </c>
      <c r="H128" t="s">
        <v>6</v>
      </c>
      <c r="I128" t="s">
        <v>4253</v>
      </c>
      <c r="J128" t="s">
        <v>3984</v>
      </c>
      <c r="K128" t="s">
        <v>1734</v>
      </c>
      <c r="L128" t="s">
        <v>24</v>
      </c>
      <c r="M128" t="s">
        <v>1617</v>
      </c>
      <c r="N128" t="s">
        <v>1735</v>
      </c>
      <c r="O128" t="s">
        <v>11</v>
      </c>
      <c r="P128" t="s">
        <v>1736</v>
      </c>
      <c r="Q128" t="s">
        <v>12</v>
      </c>
      <c r="R128" t="s">
        <v>837</v>
      </c>
      <c r="S128" t="s">
        <v>4008</v>
      </c>
      <c r="T128" s="2"/>
      <c r="U128" t="str" cm="1">
        <f t="array" ref="U128">_xlfn.TEXTJOIN(",", TRUE, IF(A128:S128&lt;&gt;"", A128:S128, ""))</f>
        <v>insert into MENS_400M_SEMIS_2019 (PLACE,NAME,YEAR,TEAM,TIME,TIME_DETAIL,REACTION_TIME,QUALIFIER,"HEAT(PL)",) values (3,'Alejandro ZAPATA','SR','Liberty','45.12',null,'0.212','Q','1 (1)',;</v>
      </c>
    </row>
    <row r="129" spans="1:21" x14ac:dyDescent="0.3">
      <c r="A129" t="s">
        <v>5206</v>
      </c>
      <c r="B129" t="s">
        <v>0</v>
      </c>
      <c r="C129" t="s">
        <v>1</v>
      </c>
      <c r="D129" t="s">
        <v>2</v>
      </c>
      <c r="E129" t="s">
        <v>3</v>
      </c>
      <c r="F129" t="s">
        <v>4</v>
      </c>
      <c r="G129" t="s">
        <v>5</v>
      </c>
      <c r="H129" t="s">
        <v>6</v>
      </c>
      <c r="I129" t="s">
        <v>4253</v>
      </c>
      <c r="J129" t="s">
        <v>3985</v>
      </c>
      <c r="K129" t="s">
        <v>1737</v>
      </c>
      <c r="L129" t="s">
        <v>24</v>
      </c>
      <c r="M129" t="s">
        <v>612</v>
      </c>
      <c r="N129" t="s">
        <v>1738</v>
      </c>
      <c r="O129" t="s">
        <v>11</v>
      </c>
      <c r="P129" t="s">
        <v>917</v>
      </c>
      <c r="Q129" t="s">
        <v>12</v>
      </c>
      <c r="R129" t="s">
        <v>845</v>
      </c>
      <c r="S129" t="s">
        <v>4008</v>
      </c>
      <c r="T129" s="2"/>
      <c r="U129" t="str" cm="1">
        <f t="array" ref="U129">_xlfn.TEXTJOIN(",", TRUE, IF(A129:S129&lt;&gt;"", A129:S129, ""))</f>
        <v>insert into MENS_400M_SEMIS_2019 (PLACE,NAME,YEAR,TEAM,TIME,TIME_DETAIL,REACTION_TIME,QUALIFIER,"HEAT(PL)",) values (4,'Wil LONDON','SR','Baylor','45.32',null,'0.196','Q','1 (2)',;</v>
      </c>
    </row>
    <row r="130" spans="1:21" x14ac:dyDescent="0.3">
      <c r="A130" t="s">
        <v>5206</v>
      </c>
      <c r="B130" t="s">
        <v>0</v>
      </c>
      <c r="C130" t="s">
        <v>1</v>
      </c>
      <c r="D130" t="s">
        <v>2</v>
      </c>
      <c r="E130" t="s">
        <v>3</v>
      </c>
      <c r="F130" t="s">
        <v>4</v>
      </c>
      <c r="G130" t="s">
        <v>5</v>
      </c>
      <c r="H130" t="s">
        <v>6</v>
      </c>
      <c r="I130" t="s">
        <v>4253</v>
      </c>
      <c r="J130" t="s">
        <v>3986</v>
      </c>
      <c r="K130" t="s">
        <v>1739</v>
      </c>
      <c r="L130" t="s">
        <v>24</v>
      </c>
      <c r="M130" t="s">
        <v>608</v>
      </c>
      <c r="N130" t="s">
        <v>1740</v>
      </c>
      <c r="O130" t="s">
        <v>11</v>
      </c>
      <c r="P130" t="s">
        <v>1198</v>
      </c>
      <c r="Q130" t="s">
        <v>12</v>
      </c>
      <c r="R130" t="s">
        <v>866</v>
      </c>
      <c r="S130" t="s">
        <v>4008</v>
      </c>
      <c r="T130" s="2"/>
      <c r="U130" t="str" cm="1">
        <f t="array" ref="U130">_xlfn.TEXTJOIN(",", TRUE, IF(A130:S130&lt;&gt;"", A130:S130, ""))</f>
        <v>insert into MENS_400M_SEMIS_2019 (PLACE,NAME,YEAR,TEAM,TIME,TIME_DETAIL,REACTION_TIME,QUALIFIER,"HEAT(PL)",) values (5,'Obi IGBOKWE','SR','Houston','45.35',null,'0.162','Q','2 (2)',;</v>
      </c>
    </row>
    <row r="131" spans="1:21" x14ac:dyDescent="0.3">
      <c r="A131" t="s">
        <v>5206</v>
      </c>
      <c r="B131" t="s">
        <v>0</v>
      </c>
      <c r="C131" t="s">
        <v>1</v>
      </c>
      <c r="D131" t="s">
        <v>2</v>
      </c>
      <c r="E131" t="s">
        <v>3</v>
      </c>
      <c r="F131" t="s">
        <v>4</v>
      </c>
      <c r="G131" t="s">
        <v>5</v>
      </c>
      <c r="H131" t="s">
        <v>6</v>
      </c>
      <c r="I131" t="s">
        <v>4253</v>
      </c>
      <c r="J131" t="s">
        <v>3987</v>
      </c>
      <c r="K131" t="s">
        <v>157</v>
      </c>
      <c r="L131" t="s">
        <v>34</v>
      </c>
      <c r="M131" t="s">
        <v>559</v>
      </c>
      <c r="N131" t="s">
        <v>168</v>
      </c>
      <c r="O131" t="s">
        <v>1741</v>
      </c>
      <c r="P131" t="s">
        <v>1742</v>
      </c>
      <c r="Q131" t="s">
        <v>12</v>
      </c>
      <c r="R131" t="s">
        <v>848</v>
      </c>
      <c r="S131" t="s">
        <v>4008</v>
      </c>
      <c r="T131" s="2"/>
      <c r="U131" t="str" cm="1">
        <f t="array" ref="U131">_xlfn.TEXTJOIN(",", TRUE, IF(A131:S131&lt;&gt;"", A131:S131, ""))</f>
        <v>insert into MENS_400M_SEMIS_2019 (PLACE,NAME,YEAR,TEAM,TIME,TIME_DETAIL,REACTION_TIME,QUALIFIER,"HEAT(PL)",) values (6,'Jonathan JONES','FR','Texas','45.53','45.521','0.339','Q','3 (2)',;</v>
      </c>
    </row>
    <row r="132" spans="1:21" x14ac:dyDescent="0.3">
      <c r="A132" t="s">
        <v>5206</v>
      </c>
      <c r="B132" t="s">
        <v>0</v>
      </c>
      <c r="C132" t="s">
        <v>1</v>
      </c>
      <c r="D132" t="s">
        <v>2</v>
      </c>
      <c r="E132" t="s">
        <v>3</v>
      </c>
      <c r="F132" t="s">
        <v>4</v>
      </c>
      <c r="G132" t="s">
        <v>5</v>
      </c>
      <c r="H132" t="s">
        <v>6</v>
      </c>
      <c r="I132" t="s">
        <v>4253</v>
      </c>
      <c r="J132" t="s">
        <v>3988</v>
      </c>
      <c r="K132" t="s">
        <v>1104</v>
      </c>
      <c r="L132" t="s">
        <v>15</v>
      </c>
      <c r="M132" t="s">
        <v>573</v>
      </c>
      <c r="N132" t="s">
        <v>168</v>
      </c>
      <c r="O132" t="s">
        <v>1743</v>
      </c>
      <c r="P132" t="s">
        <v>1188</v>
      </c>
      <c r="Q132" t="s">
        <v>31</v>
      </c>
      <c r="R132" t="s">
        <v>874</v>
      </c>
      <c r="S132" t="s">
        <v>4008</v>
      </c>
      <c r="T132" s="2"/>
      <c r="U132" t="str" cm="1">
        <f t="array" ref="U132">_xlfn.TEXTJOIN(",", TRUE, IF(A132:S132&lt;&gt;"", A132:S132, ""))</f>
        <v>insert into MENS_400M_SEMIS_2019 (PLACE,NAME,YEAR,TEAM,TIME,TIME_DETAIL,REACTION_TIME,QUALIFIER,"HEAT(PL)",) values (7,'Bryce DEADMON','JR','Texas A&amp;M','45.53','45.527','0.216','q','2 (3)',;</v>
      </c>
    </row>
    <row r="133" spans="1:21" x14ac:dyDescent="0.3">
      <c r="A133" t="s">
        <v>5206</v>
      </c>
      <c r="B133" t="s">
        <v>0</v>
      </c>
      <c r="C133" t="s">
        <v>1</v>
      </c>
      <c r="D133" t="s">
        <v>2</v>
      </c>
      <c r="E133" t="s">
        <v>3</v>
      </c>
      <c r="F133" t="s">
        <v>4</v>
      </c>
      <c r="G133" t="s">
        <v>5</v>
      </c>
      <c r="H133" t="s">
        <v>6</v>
      </c>
      <c r="I133" t="s">
        <v>4253</v>
      </c>
      <c r="J133" t="s">
        <v>3989</v>
      </c>
      <c r="K133" t="s">
        <v>1744</v>
      </c>
      <c r="L133" t="s">
        <v>8</v>
      </c>
      <c r="M133" t="s">
        <v>564</v>
      </c>
      <c r="N133" t="s">
        <v>1745</v>
      </c>
      <c r="O133" t="s">
        <v>11</v>
      </c>
      <c r="P133" t="s">
        <v>1379</v>
      </c>
      <c r="Q133" t="s">
        <v>31</v>
      </c>
      <c r="R133" t="s">
        <v>851</v>
      </c>
      <c r="S133" t="s">
        <v>4008</v>
      </c>
      <c r="T133" s="2"/>
      <c r="U133" t="str" cm="1">
        <f t="array" ref="U133">_xlfn.TEXTJOIN(",", TRUE, IF(A133:S133&lt;&gt;"", A133:S133, ""))</f>
        <v>insert into MENS_400M_SEMIS_2019 (PLACE,NAME,YEAR,TEAM,TIME,TIME_DETAIL,REACTION_TIME,QUALIFIER,"HEAT(PL)",) values (8,'Chantz SAWYERS','SO','Florida','45.54',null,'0.201','q','1 (3)',;</v>
      </c>
    </row>
    <row r="134" spans="1:21" x14ac:dyDescent="0.3">
      <c r="A134" t="s">
        <v>5206</v>
      </c>
      <c r="B134" t="s">
        <v>0</v>
      </c>
      <c r="C134" t="s">
        <v>1</v>
      </c>
      <c r="D134" t="s">
        <v>2</v>
      </c>
      <c r="E134" t="s">
        <v>3</v>
      </c>
      <c r="F134" t="s">
        <v>4</v>
      </c>
      <c r="G134" t="s">
        <v>5</v>
      </c>
      <c r="H134" t="s">
        <v>6</v>
      </c>
      <c r="I134" t="s">
        <v>4253</v>
      </c>
      <c r="J134" t="s">
        <v>3990</v>
      </c>
      <c r="K134" t="s">
        <v>1746</v>
      </c>
      <c r="L134" t="s">
        <v>15</v>
      </c>
      <c r="M134" t="s">
        <v>520</v>
      </c>
      <c r="N134" t="s">
        <v>1747</v>
      </c>
      <c r="O134" t="s">
        <v>11</v>
      </c>
      <c r="P134" t="s">
        <v>1243</v>
      </c>
      <c r="Q134" t="s">
        <v>11</v>
      </c>
      <c r="R134" t="s">
        <v>878</v>
      </c>
      <c r="S134" t="s">
        <v>4008</v>
      </c>
      <c r="T134" s="2"/>
      <c r="U134" t="str" cm="1">
        <f t="array" ref="U134">_xlfn.TEXTJOIN(",", TRUE, IF(A134:S134&lt;&gt;"", A134:S134, ""))</f>
        <v>insert into MENS_400M_SEMIS_2019 (PLACE,NAME,YEAR,TEAM,TIME,TIME_DETAIL,REACTION_TIME,QUALIFIER,"HEAT(PL)",) values (9,'Derrick MOKALENG','JR','TCU','45.55',null,'0.191',null,'2 (4)',;</v>
      </c>
    </row>
    <row r="135" spans="1:21" x14ac:dyDescent="0.3">
      <c r="A135" t="s">
        <v>5206</v>
      </c>
      <c r="B135" t="s">
        <v>0</v>
      </c>
      <c r="C135" t="s">
        <v>1</v>
      </c>
      <c r="D135" t="s">
        <v>2</v>
      </c>
      <c r="E135" t="s">
        <v>3</v>
      </c>
      <c r="F135" t="s">
        <v>4</v>
      </c>
      <c r="G135" t="s">
        <v>5</v>
      </c>
      <c r="H135" t="s">
        <v>6</v>
      </c>
      <c r="I135" t="s">
        <v>4253</v>
      </c>
      <c r="J135" t="s">
        <v>3991</v>
      </c>
      <c r="K135" t="s">
        <v>173</v>
      </c>
      <c r="L135" t="s">
        <v>8</v>
      </c>
      <c r="M135" t="s">
        <v>568</v>
      </c>
      <c r="N135" t="s">
        <v>1748</v>
      </c>
      <c r="O135" t="s">
        <v>11</v>
      </c>
      <c r="P135" t="s">
        <v>1279</v>
      </c>
      <c r="Q135" t="s">
        <v>11</v>
      </c>
      <c r="R135" t="s">
        <v>870</v>
      </c>
      <c r="S135" t="s">
        <v>4008</v>
      </c>
      <c r="T135" s="2"/>
      <c r="U135" t="str" cm="1">
        <f t="array" ref="U135">_xlfn.TEXTJOIN(",", TRUE, IF(A135:S135&lt;&gt;"", A135:S135, ""))</f>
        <v>insert into MENS_400M_SEMIS_2019 (PLACE,NAME,YEAR,TEAM,TIME,TIME_DETAIL,REACTION_TIME,QUALIFIER,"HEAT(PL)",) values (10,'Dwight ST HILLAIRE','SO','Kentucky','45.56',null,'0.200',null,'1 (4)',;</v>
      </c>
    </row>
    <row r="136" spans="1:21" x14ac:dyDescent="0.3">
      <c r="A136" t="s">
        <v>5206</v>
      </c>
      <c r="B136" t="s">
        <v>0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6</v>
      </c>
      <c r="I136" t="s">
        <v>4253</v>
      </c>
      <c r="J136" t="s">
        <v>3992</v>
      </c>
      <c r="K136" s="1" t="s">
        <v>4914</v>
      </c>
      <c r="L136" s="1" t="s">
        <v>24</v>
      </c>
      <c r="M136" t="s">
        <v>570</v>
      </c>
      <c r="N136" t="s">
        <v>170</v>
      </c>
      <c r="O136" t="s">
        <v>11</v>
      </c>
      <c r="P136" t="s">
        <v>1260</v>
      </c>
      <c r="Q136" t="s">
        <v>11</v>
      </c>
      <c r="R136" t="s">
        <v>881</v>
      </c>
      <c r="S136" t="s">
        <v>4008</v>
      </c>
      <c r="T136" s="2"/>
      <c r="U136" t="str" cm="1">
        <f t="array" ref="U136">_xlfn.TEXTJOIN(",", TRUE, IF(A136:S136&lt;&gt;"", A136:S136, ""))</f>
        <v>insert into MENS_400M_SEMIS_2019 (PLACE,NAME,YEAR,TEAM,TIME,TIME_DETAIL,REACTION_TIME,QUALIFIER,"HEAT(PL)",) values (11,Mar'yea HARRIS','SR','Iowa','45.58',null,'0.188',null,'1 (5)',;</v>
      </c>
    </row>
    <row r="137" spans="1:21" x14ac:dyDescent="0.3">
      <c r="A137" t="s">
        <v>5206</v>
      </c>
      <c r="B137" t="s">
        <v>0</v>
      </c>
      <c r="C137" t="s">
        <v>1</v>
      </c>
      <c r="D137" t="s">
        <v>2</v>
      </c>
      <c r="E137" t="s">
        <v>3</v>
      </c>
      <c r="F137" t="s">
        <v>4</v>
      </c>
      <c r="G137" t="s">
        <v>5</v>
      </c>
      <c r="H137" t="s">
        <v>6</v>
      </c>
      <c r="I137" t="s">
        <v>4253</v>
      </c>
      <c r="J137" t="s">
        <v>3993</v>
      </c>
      <c r="K137" t="s">
        <v>169</v>
      </c>
      <c r="L137" t="s">
        <v>8</v>
      </c>
      <c r="M137" t="s">
        <v>580</v>
      </c>
      <c r="N137" t="s">
        <v>1750</v>
      </c>
      <c r="O137" t="s">
        <v>11</v>
      </c>
      <c r="P137" t="s">
        <v>1349</v>
      </c>
      <c r="Q137" t="s">
        <v>11</v>
      </c>
      <c r="R137" t="s">
        <v>885</v>
      </c>
      <c r="S137" t="s">
        <v>4008</v>
      </c>
      <c r="T137" s="2"/>
      <c r="U137" t="str" cm="1">
        <f t="array" ref="U137">_xlfn.TEXTJOIN(",", TRUE, IF(A137:S137&lt;&gt;"", A137:S137, ""))</f>
        <v>insert into MENS_400M_SEMIS_2019 (PLACE,NAME,YEAR,TEAM,TIME,TIME_DETAIL,REACTION_TIME,QUALIFIER,"HEAT(PL)",) values (12,'Tyler JOHNSON','SO','Ohio State','45.70',null,'0.159',null,'2 (5)',;</v>
      </c>
    </row>
    <row r="138" spans="1:21" x14ac:dyDescent="0.3">
      <c r="A138" t="s">
        <v>5206</v>
      </c>
      <c r="B138" t="s">
        <v>0</v>
      </c>
      <c r="C138" t="s">
        <v>1</v>
      </c>
      <c r="D138" t="s">
        <v>2</v>
      </c>
      <c r="E138" t="s">
        <v>3</v>
      </c>
      <c r="F138" t="s">
        <v>4</v>
      </c>
      <c r="G138" t="s">
        <v>5</v>
      </c>
      <c r="H138" t="s">
        <v>6</v>
      </c>
      <c r="I138" t="s">
        <v>4253</v>
      </c>
      <c r="J138" t="s">
        <v>3994</v>
      </c>
      <c r="K138" t="s">
        <v>1108</v>
      </c>
      <c r="L138" t="s">
        <v>15</v>
      </c>
      <c r="M138" t="s">
        <v>1309</v>
      </c>
      <c r="N138" t="s">
        <v>179</v>
      </c>
      <c r="O138" t="s">
        <v>11</v>
      </c>
      <c r="P138" t="s">
        <v>1245</v>
      </c>
      <c r="Q138" t="s">
        <v>11</v>
      </c>
      <c r="R138" t="s">
        <v>907</v>
      </c>
      <c r="S138" t="s">
        <v>4008</v>
      </c>
      <c r="T138" s="2"/>
      <c r="U138" t="str" cm="1">
        <f t="array" ref="U138">_xlfn.TEXTJOIN(",", TRUE, IF(A138:S138&lt;&gt;"", A138:S138, ""))</f>
        <v>insert into MENS_400M_SEMIS_2019 (PLACE,NAME,YEAR,TEAM,TIME,TIME_DETAIL,REACTION_TIME,QUALIFIER,"HEAT(PL)",) values (13,'Sean BAILEY','JR','UTEP','45.78',null,'0.199',null,'2 (6)',;</v>
      </c>
    </row>
    <row r="139" spans="1:21" x14ac:dyDescent="0.3">
      <c r="A139" t="s">
        <v>5206</v>
      </c>
      <c r="B139" t="s">
        <v>0</v>
      </c>
      <c r="C139" t="s">
        <v>1</v>
      </c>
      <c r="D139" t="s">
        <v>2</v>
      </c>
      <c r="E139" t="s">
        <v>3</v>
      </c>
      <c r="F139" t="s">
        <v>4</v>
      </c>
      <c r="G139" t="s">
        <v>5</v>
      </c>
      <c r="H139" t="s">
        <v>6</v>
      </c>
      <c r="I139" t="s">
        <v>4253</v>
      </c>
      <c r="J139" t="s">
        <v>3995</v>
      </c>
      <c r="K139" t="s">
        <v>1111</v>
      </c>
      <c r="L139" t="s">
        <v>34</v>
      </c>
      <c r="M139" t="s">
        <v>570</v>
      </c>
      <c r="N139" t="s">
        <v>1751</v>
      </c>
      <c r="O139" t="s">
        <v>1752</v>
      </c>
      <c r="P139" t="s">
        <v>853</v>
      </c>
      <c r="Q139" t="s">
        <v>11</v>
      </c>
      <c r="R139" t="s">
        <v>857</v>
      </c>
      <c r="S139" t="s">
        <v>4008</v>
      </c>
      <c r="T139" s="2"/>
      <c r="U139" t="str" cm="1">
        <f t="array" ref="U139">_xlfn.TEXTJOIN(",", TRUE, IF(A139:S139&lt;&gt;"", A139:S139, ""))</f>
        <v>insert into MENS_400M_SEMIS_2019 (PLACE,NAME,YEAR,TEAM,TIME,TIME_DETAIL,REACTION_TIME,QUALIFIER,"HEAT(PL)",) values (14,'Wayne LAWRENCE JR.','FR','Iowa','46.05','46.042','0.170',null,'3 (3)',;</v>
      </c>
    </row>
    <row r="140" spans="1:21" x14ac:dyDescent="0.3">
      <c r="A140" t="s">
        <v>5206</v>
      </c>
      <c r="B140" t="s">
        <v>0</v>
      </c>
      <c r="C140" t="s">
        <v>1</v>
      </c>
      <c r="D140" t="s">
        <v>2</v>
      </c>
      <c r="E140" t="s">
        <v>3</v>
      </c>
      <c r="F140" t="s">
        <v>4</v>
      </c>
      <c r="G140" t="s">
        <v>5</v>
      </c>
      <c r="H140" t="s">
        <v>6</v>
      </c>
      <c r="I140" t="s">
        <v>4253</v>
      </c>
      <c r="J140" t="s">
        <v>3996</v>
      </c>
      <c r="K140" t="s">
        <v>1121</v>
      </c>
      <c r="L140" t="s">
        <v>8</v>
      </c>
      <c r="M140" t="s">
        <v>612</v>
      </c>
      <c r="N140" t="s">
        <v>1751</v>
      </c>
      <c r="O140" t="s">
        <v>1753</v>
      </c>
      <c r="P140" t="s">
        <v>1205</v>
      </c>
      <c r="Q140" t="s">
        <v>11</v>
      </c>
      <c r="R140" t="s">
        <v>892</v>
      </c>
      <c r="S140" t="s">
        <v>4008</v>
      </c>
      <c r="T140" s="2"/>
      <c r="U140" t="str" cm="1">
        <f t="array" ref="U140">_xlfn.TEXTJOIN(",", TRUE, IF(A140:S140&lt;&gt;"", A140:S140, ""))</f>
        <v>insert into MENS_400M_SEMIS_2019 (PLACE,NAME,YEAR,TEAM,TIME,TIME_DETAIL,REACTION_TIME,QUALIFIER,"HEAT(PL)",) values (15,'Howard FIELDS III','SO','Baylor','46.05','46.047','0.244',null,'1 (6)',;</v>
      </c>
    </row>
    <row r="141" spans="1:21" x14ac:dyDescent="0.3">
      <c r="A141" t="s">
        <v>5206</v>
      </c>
      <c r="B141" t="s">
        <v>0</v>
      </c>
      <c r="C141" t="s">
        <v>1</v>
      </c>
      <c r="D141" t="s">
        <v>2</v>
      </c>
      <c r="E141" t="s">
        <v>3</v>
      </c>
      <c r="F141" t="s">
        <v>4</v>
      </c>
      <c r="G141" t="s">
        <v>5</v>
      </c>
      <c r="H141" t="s">
        <v>6</v>
      </c>
      <c r="I141" t="s">
        <v>4253</v>
      </c>
      <c r="J141" t="s">
        <v>3997</v>
      </c>
      <c r="K141" t="s">
        <v>1754</v>
      </c>
      <c r="L141" t="s">
        <v>24</v>
      </c>
      <c r="M141" t="s">
        <v>1521</v>
      </c>
      <c r="N141" t="s">
        <v>1755</v>
      </c>
      <c r="O141" t="s">
        <v>11</v>
      </c>
      <c r="P141" t="s">
        <v>1229</v>
      </c>
      <c r="Q141" t="s">
        <v>11</v>
      </c>
      <c r="R141" t="s">
        <v>912</v>
      </c>
      <c r="S141" t="s">
        <v>4008</v>
      </c>
      <c r="T141" s="2"/>
      <c r="U141" t="str" cm="1">
        <f t="array" ref="U141">_xlfn.TEXTJOIN(",", TRUE, IF(A141:S141&lt;&gt;"", A141:S141, ""))</f>
        <v>insert into MENS_400M_SEMIS_2019 (PLACE,NAME,YEAR,TEAM,TIME,TIME_DETAIL,REACTION_TIME,QUALIFIER,"HEAT(PL)",) values (16,'Kymari GATES','SR','Western Kentucky','46.33',null,'0.182',null,'1 (7)',;</v>
      </c>
    </row>
    <row r="142" spans="1:21" x14ac:dyDescent="0.3">
      <c r="A142" t="s">
        <v>5206</v>
      </c>
      <c r="B142" t="s">
        <v>0</v>
      </c>
      <c r="C142" t="s">
        <v>1</v>
      </c>
      <c r="D142" t="s">
        <v>2</v>
      </c>
      <c r="E142" t="s">
        <v>3</v>
      </c>
      <c r="F142" t="s">
        <v>4</v>
      </c>
      <c r="G142" t="s">
        <v>5</v>
      </c>
      <c r="H142" t="s">
        <v>6</v>
      </c>
      <c r="I142" t="s">
        <v>4253</v>
      </c>
      <c r="J142" t="s">
        <v>3998</v>
      </c>
      <c r="K142" t="s">
        <v>1756</v>
      </c>
      <c r="L142" t="s">
        <v>15</v>
      </c>
      <c r="M142" t="s">
        <v>576</v>
      </c>
      <c r="N142" t="s">
        <v>1757</v>
      </c>
      <c r="O142" t="s">
        <v>11</v>
      </c>
      <c r="P142" t="s">
        <v>1339</v>
      </c>
      <c r="Q142" t="s">
        <v>11</v>
      </c>
      <c r="R142" t="s">
        <v>862</v>
      </c>
      <c r="S142" t="s">
        <v>4008</v>
      </c>
      <c r="T142" s="2"/>
      <c r="U142" t="str" cm="1">
        <f t="array" ref="U142">_xlfn.TEXTJOIN(",", TRUE, IF(A142:S142&lt;&gt;"", A142:S142, ""))</f>
        <v>insert into MENS_400M_SEMIS_2019 (PLACE,NAME,YEAR,TEAM,TIME,TIME_DETAIL,REACTION_TIME,QUALIFIER,"HEAT(PL)",) values (17,'Akeem SIRLEAF','JR','N. Carolina A&amp;T','46.43',null,'0.194',null,'3 (4)',;</v>
      </c>
    </row>
    <row r="143" spans="1:21" x14ac:dyDescent="0.3">
      <c r="A143" t="s">
        <v>5206</v>
      </c>
      <c r="B143" t="s">
        <v>0</v>
      </c>
      <c r="C143" t="s">
        <v>1</v>
      </c>
      <c r="D143" t="s">
        <v>2</v>
      </c>
      <c r="E143" t="s">
        <v>3</v>
      </c>
      <c r="F143" t="s">
        <v>4</v>
      </c>
      <c r="G143" t="s">
        <v>5</v>
      </c>
      <c r="H143" t="s">
        <v>6</v>
      </c>
      <c r="I143" t="s">
        <v>4253</v>
      </c>
      <c r="J143" t="s">
        <v>3999</v>
      </c>
      <c r="K143" t="s">
        <v>1118</v>
      </c>
      <c r="L143" t="s">
        <v>8</v>
      </c>
      <c r="M143" t="s">
        <v>1758</v>
      </c>
      <c r="N143" t="s">
        <v>1759</v>
      </c>
      <c r="O143" t="s">
        <v>11</v>
      </c>
      <c r="P143" t="s">
        <v>1487</v>
      </c>
      <c r="Q143" t="s">
        <v>11</v>
      </c>
      <c r="R143" t="s">
        <v>924</v>
      </c>
      <c r="S143" t="s">
        <v>4008</v>
      </c>
      <c r="T143" s="2"/>
      <c r="U143" t="str" cm="1">
        <f t="array" ref="U143">_xlfn.TEXTJOIN(",", TRUE, IF(A143:S143&lt;&gt;"", A143:S143, ""))</f>
        <v>insert into MENS_400M_SEMIS_2019 (PLACE,NAME,YEAR,TEAM,TIME,TIME_DETAIL,REACTION_TIME,QUALIFIER,"HEAT(PL)",) values (18,'Taj BURGESS','SO','Rutgers','46.45',null,'0.197',null,'1 (8)',;</v>
      </c>
    </row>
    <row r="144" spans="1:21" x14ac:dyDescent="0.3">
      <c r="A144" t="s">
        <v>5206</v>
      </c>
      <c r="B144" t="s">
        <v>0</v>
      </c>
      <c r="C144" t="s">
        <v>1</v>
      </c>
      <c r="D144" t="s">
        <v>2</v>
      </c>
      <c r="E144" t="s">
        <v>3</v>
      </c>
      <c r="F144" t="s">
        <v>4</v>
      </c>
      <c r="G144" t="s">
        <v>5</v>
      </c>
      <c r="H144" t="s">
        <v>6</v>
      </c>
      <c r="I144" t="s">
        <v>4253</v>
      </c>
      <c r="J144" t="s">
        <v>4000</v>
      </c>
      <c r="K144" t="s">
        <v>1134</v>
      </c>
      <c r="L144" t="s">
        <v>34</v>
      </c>
      <c r="M144" t="s">
        <v>1606</v>
      </c>
      <c r="N144" t="s">
        <v>1760</v>
      </c>
      <c r="O144" t="s">
        <v>11</v>
      </c>
      <c r="P144" t="s">
        <v>1761</v>
      </c>
      <c r="Q144" t="s">
        <v>11</v>
      </c>
      <c r="R144" t="s">
        <v>930</v>
      </c>
      <c r="S144" t="s">
        <v>4008</v>
      </c>
      <c r="T144" s="2"/>
      <c r="U144" t="str" cm="1">
        <f t="array" ref="U144">_xlfn.TEXTJOIN(",", TRUE, IF(A144:S144&lt;&gt;"", A144:S144, ""))</f>
        <v>insert into MENS_400M_SEMIS_2019 (PLACE,NAME,YEAR,TEAM,TIME,TIME_DETAIL,REACTION_TIME,QUALIFIER,"HEAT(PL)",) values (19,'Ashton HICKS','FR','Oklahoma State','46.53',null,'0.214',null,'2 (7)',;</v>
      </c>
    </row>
    <row r="145" spans="1:21" x14ac:dyDescent="0.3">
      <c r="A145" t="s">
        <v>5206</v>
      </c>
      <c r="B145" t="s">
        <v>0</v>
      </c>
      <c r="C145" t="s">
        <v>1</v>
      </c>
      <c r="D145" t="s">
        <v>2</v>
      </c>
      <c r="E145" t="s">
        <v>3</v>
      </c>
      <c r="F145" t="s">
        <v>4</v>
      </c>
      <c r="G145" t="s">
        <v>5</v>
      </c>
      <c r="H145" t="s">
        <v>6</v>
      </c>
      <c r="I145" t="s">
        <v>4253</v>
      </c>
      <c r="J145" t="s">
        <v>4001</v>
      </c>
      <c r="K145" t="s">
        <v>186</v>
      </c>
      <c r="L145" t="s">
        <v>8</v>
      </c>
      <c r="M145" t="s">
        <v>909</v>
      </c>
      <c r="N145" t="s">
        <v>1762</v>
      </c>
      <c r="O145" t="s">
        <v>11</v>
      </c>
      <c r="P145" t="s">
        <v>1763</v>
      </c>
      <c r="Q145" t="s">
        <v>11</v>
      </c>
      <c r="R145" t="s">
        <v>972</v>
      </c>
      <c r="S145" t="s">
        <v>4008</v>
      </c>
      <c r="T145" s="2"/>
      <c r="U145" t="str" cm="1">
        <f t="array" ref="U145">_xlfn.TEXTJOIN(",", TRUE, IF(A145:S145&lt;&gt;"", A145:S145, ""))</f>
        <v>insert into MENS_400M_SEMIS_2019 (PLACE,NAME,YEAR,TEAM,TIME,TIME_DETAIL,REACTION_TIME,QUALIFIER,"HEAT(PL)",) values (20,'Brian FAUST','SO','Purdue','46.62',null,'0.287',null,'2 (8)',;</v>
      </c>
    </row>
    <row r="146" spans="1:21" x14ac:dyDescent="0.3">
      <c r="A146" t="s">
        <v>5206</v>
      </c>
      <c r="B146" t="s">
        <v>0</v>
      </c>
      <c r="C146" t="s">
        <v>1</v>
      </c>
      <c r="D146" t="s">
        <v>2</v>
      </c>
      <c r="E146" t="s">
        <v>3</v>
      </c>
      <c r="F146" t="s">
        <v>4</v>
      </c>
      <c r="G146" t="s">
        <v>5</v>
      </c>
      <c r="H146" t="s">
        <v>6</v>
      </c>
      <c r="I146" t="s">
        <v>4253</v>
      </c>
      <c r="J146" t="s">
        <v>4002</v>
      </c>
      <c r="K146" t="s">
        <v>1764</v>
      </c>
      <c r="L146" t="s">
        <v>24</v>
      </c>
      <c r="M146" t="s">
        <v>900</v>
      </c>
      <c r="N146" t="s">
        <v>1131</v>
      </c>
      <c r="O146" t="s">
        <v>11</v>
      </c>
      <c r="P146" t="s">
        <v>1140</v>
      </c>
      <c r="Q146" t="s">
        <v>11</v>
      </c>
      <c r="R146" t="s">
        <v>898</v>
      </c>
      <c r="S146" t="s">
        <v>4008</v>
      </c>
      <c r="T146" s="2"/>
      <c r="U146" t="str" cm="1">
        <f t="array" ref="U146">_xlfn.TEXTJOIN(",", TRUE, IF(A146:S146&lt;&gt;"", A146:S146, ""))</f>
        <v>insert into MENS_400M_SEMIS_2019 (PLACE,NAME,YEAR,TEAM,TIME,TIME_DETAIL,REACTION_TIME,QUALIFIER,"HEAT(PL)",) values (21,'Orwin EMILIEN','SR','Oregon','46.94',null,'0.176',null,'3 (5)',;</v>
      </c>
    </row>
    <row r="147" spans="1:21" x14ac:dyDescent="0.3">
      <c r="A147" t="s">
        <v>5206</v>
      </c>
      <c r="B147" t="s">
        <v>0</v>
      </c>
      <c r="C147" t="s">
        <v>1</v>
      </c>
      <c r="D147" t="s">
        <v>2</v>
      </c>
      <c r="E147" t="s">
        <v>3</v>
      </c>
      <c r="F147" t="s">
        <v>4</v>
      </c>
      <c r="G147" t="s">
        <v>5</v>
      </c>
      <c r="H147" t="s">
        <v>6</v>
      </c>
      <c r="I147" t="s">
        <v>4253</v>
      </c>
      <c r="J147" t="s">
        <v>4003</v>
      </c>
      <c r="K147" t="s">
        <v>1765</v>
      </c>
      <c r="L147" t="s">
        <v>8</v>
      </c>
      <c r="M147" t="s">
        <v>564</v>
      </c>
      <c r="N147" t="s">
        <v>1766</v>
      </c>
      <c r="O147" t="s">
        <v>11</v>
      </c>
      <c r="P147" t="s">
        <v>1767</v>
      </c>
      <c r="Q147" t="s">
        <v>11</v>
      </c>
      <c r="R147" t="s">
        <v>903</v>
      </c>
      <c r="S147" t="s">
        <v>4008</v>
      </c>
      <c r="T147" s="2"/>
      <c r="U147" t="str" cm="1">
        <f t="array" ref="U147">_xlfn.TEXTJOIN(",", TRUE, IF(A147:S147&lt;&gt;"", A147:S147, ""))</f>
        <v>insert into MENS_400M_SEMIS_2019 (PLACE,NAME,YEAR,TEAM,TIME,TIME_DETAIL,REACTION_TIME,QUALIFIER,"HEAT(PL)",) values (22,'Benjamin LOBO VEDEL','SO','Florida','46.95',null,'0.312',null,'3 (6)',;</v>
      </c>
    </row>
    <row r="148" spans="1:21" x14ac:dyDescent="0.3">
      <c r="A148" t="s">
        <v>5206</v>
      </c>
      <c r="B148" t="s">
        <v>0</v>
      </c>
      <c r="C148" t="s">
        <v>1</v>
      </c>
      <c r="D148" t="s">
        <v>2</v>
      </c>
      <c r="E148" t="s">
        <v>3</v>
      </c>
      <c r="F148" t="s">
        <v>4</v>
      </c>
      <c r="G148" t="s">
        <v>5</v>
      </c>
      <c r="H148" t="s">
        <v>6</v>
      </c>
      <c r="I148" t="s">
        <v>4253</v>
      </c>
      <c r="J148" t="s">
        <v>4005</v>
      </c>
      <c r="K148" t="s">
        <v>178</v>
      </c>
      <c r="L148" t="s">
        <v>34</v>
      </c>
      <c r="M148" t="s">
        <v>1538</v>
      </c>
      <c r="N148" t="s">
        <v>376</v>
      </c>
      <c r="O148" t="s">
        <v>11</v>
      </c>
      <c r="P148" t="s">
        <v>11</v>
      </c>
      <c r="Q148" t="s">
        <v>11</v>
      </c>
      <c r="R148" t="s">
        <v>937</v>
      </c>
      <c r="S148" t="s">
        <v>4008</v>
      </c>
      <c r="T148" s="2"/>
      <c r="U148" t="str" cm="1">
        <f t="array" ref="U148">_xlfn.TEXTJOIN(",", TRUE, IF(A148:S148&lt;&gt;"", A148:S148, ""))</f>
        <v>insert into MENS_400M_SEMIS_2019 (PLACE,NAME,YEAR,TEAM,TIME,TIME_DETAIL,REACTION_TIME,QUALIFIER,"HEAT(PL)",) values (null,'Jacory PATTERSON','FR','Virginia Tech','DNS',null,null,null,'3',;</v>
      </c>
    </row>
    <row r="149" spans="1:21" x14ac:dyDescent="0.3">
      <c r="A149" t="s">
        <v>5206</v>
      </c>
      <c r="B149" t="s">
        <v>0</v>
      </c>
      <c r="C149" t="s">
        <v>1</v>
      </c>
      <c r="D149" t="s">
        <v>2</v>
      </c>
      <c r="E149" t="s">
        <v>3</v>
      </c>
      <c r="F149" t="s">
        <v>4</v>
      </c>
      <c r="G149" t="s">
        <v>5</v>
      </c>
      <c r="H149" t="s">
        <v>6</v>
      </c>
      <c r="I149" t="s">
        <v>4253</v>
      </c>
      <c r="J149" t="s">
        <v>4005</v>
      </c>
      <c r="K149" t="s">
        <v>1768</v>
      </c>
      <c r="L149" t="s">
        <v>15</v>
      </c>
      <c r="M149" t="s">
        <v>566</v>
      </c>
      <c r="N149" t="s">
        <v>376</v>
      </c>
      <c r="O149" t="s">
        <v>11</v>
      </c>
      <c r="P149" t="s">
        <v>11</v>
      </c>
      <c r="Q149" t="s">
        <v>11</v>
      </c>
      <c r="R149" t="s">
        <v>937</v>
      </c>
      <c r="S149" t="s">
        <v>4008</v>
      </c>
      <c r="T149" s="2"/>
      <c r="U149" t="str" cm="1">
        <f t="array" ref="U149">_xlfn.TEXTJOIN(",", TRUE, IF(A149:S149&lt;&gt;"", A149:S149, ""))</f>
        <v>insert into MENS_400M_SEMIS_2019 (PLACE,NAME,YEAR,TEAM,TIME,TIME_DETAIL,REACTION_TIME,QUALIFIER,"HEAT(PL)",) values (null,'Tyler TERRY','JR','LSU','DNS',null,null,null,'3',;</v>
      </c>
    </row>
    <row r="150" spans="1:21" x14ac:dyDescent="0.3">
      <c r="T150" s="2"/>
      <c r="U150" t="str" cm="1">
        <f t="array" ref="U150">_xlfn.TEXTJOIN(",", TRUE, IF(A150:S150&lt;&gt;"", A150:S150, ""))</f>
        <v/>
      </c>
    </row>
    <row r="151" spans="1:21" x14ac:dyDescent="0.3">
      <c r="A151" t="s">
        <v>5207</v>
      </c>
      <c r="B151" t="s">
        <v>0</v>
      </c>
      <c r="C151" t="s">
        <v>1</v>
      </c>
      <c r="D151" t="s">
        <v>2</v>
      </c>
      <c r="E151" t="s">
        <v>3</v>
      </c>
      <c r="F151" t="s">
        <v>4</v>
      </c>
      <c r="G151" t="s">
        <v>6</v>
      </c>
      <c r="H151" t="s">
        <v>4253</v>
      </c>
      <c r="I151" t="s">
        <v>3982</v>
      </c>
      <c r="J151" t="s">
        <v>1769</v>
      </c>
      <c r="K151" t="s">
        <v>15</v>
      </c>
      <c r="L151" t="s">
        <v>1679</v>
      </c>
      <c r="M151" t="s">
        <v>1770</v>
      </c>
      <c r="N151" t="s">
        <v>11</v>
      </c>
      <c r="O151" t="s">
        <v>12</v>
      </c>
      <c r="P151" t="s">
        <v>837</v>
      </c>
      <c r="Q151" t="s">
        <v>4008</v>
      </c>
      <c r="T151" s="2"/>
      <c r="U151" t="str" cm="1">
        <f t="array" ref="U151">_xlfn.TEXTJOIN(",", TRUE, IF(A151:S151&lt;&gt;"", A151:S151, ""))</f>
        <v>insert into MENS_800M_SEMIS_2019 (PLACE,NAME,YEAR,TEAM,TIME,TIME_DETAIL,QUALIFIER,"HEAT(PL)",) values (1,'Bryce HOPPEL','JR','Kansas','1:45.26',null,'Q','1 (1)',;</v>
      </c>
    </row>
    <row r="152" spans="1:21" x14ac:dyDescent="0.3">
      <c r="A152" t="s">
        <v>5207</v>
      </c>
      <c r="B152" t="s">
        <v>0</v>
      </c>
      <c r="C152" t="s">
        <v>1</v>
      </c>
      <c r="D152" t="s">
        <v>2</v>
      </c>
      <c r="E152" t="s">
        <v>3</v>
      </c>
      <c r="F152" t="s">
        <v>4</v>
      </c>
      <c r="G152" t="s">
        <v>6</v>
      </c>
      <c r="H152" t="s">
        <v>4253</v>
      </c>
      <c r="I152" t="s">
        <v>3983</v>
      </c>
      <c r="J152" t="s">
        <v>1177</v>
      </c>
      <c r="K152" t="s">
        <v>15</v>
      </c>
      <c r="L152" t="s">
        <v>573</v>
      </c>
      <c r="M152" t="s">
        <v>1771</v>
      </c>
      <c r="N152" t="s">
        <v>11</v>
      </c>
      <c r="O152" t="s">
        <v>12</v>
      </c>
      <c r="P152" t="s">
        <v>845</v>
      </c>
      <c r="Q152" t="s">
        <v>4008</v>
      </c>
      <c r="T152" s="2"/>
      <c r="U152" t="str" cm="1">
        <f t="array" ref="U152">_xlfn.TEXTJOIN(",", TRUE, IF(A152:S152&lt;&gt;"", A152:S152, ""))</f>
        <v>insert into MENS_800M_SEMIS_2019 (PLACE,NAME,YEAR,TEAM,TIME,TIME_DETAIL,QUALIFIER,"HEAT(PL)",) values (2,'Devin DIXON','JR','Texas A&amp;M','1:45.67',null,'Q','1 (2)',;</v>
      </c>
    </row>
    <row r="153" spans="1:21" x14ac:dyDescent="0.3">
      <c r="A153" t="s">
        <v>5207</v>
      </c>
      <c r="B153" t="s">
        <v>0</v>
      </c>
      <c r="C153" t="s">
        <v>1</v>
      </c>
      <c r="D153" t="s">
        <v>2</v>
      </c>
      <c r="E153" t="s">
        <v>3</v>
      </c>
      <c r="F153" t="s">
        <v>4</v>
      </c>
      <c r="G153" t="s">
        <v>6</v>
      </c>
      <c r="H153" t="s">
        <v>4253</v>
      </c>
      <c r="I153" t="s">
        <v>3984</v>
      </c>
      <c r="J153" t="s">
        <v>1772</v>
      </c>
      <c r="K153" t="s">
        <v>15</v>
      </c>
      <c r="L153" t="s">
        <v>573</v>
      </c>
      <c r="M153" t="s">
        <v>1773</v>
      </c>
      <c r="N153" t="s">
        <v>11</v>
      </c>
      <c r="O153" t="s">
        <v>31</v>
      </c>
      <c r="P153" t="s">
        <v>851</v>
      </c>
      <c r="Q153" t="s">
        <v>4008</v>
      </c>
      <c r="T153" s="2"/>
      <c r="U153" t="str" cm="1">
        <f t="array" ref="U153">_xlfn.TEXTJOIN(",", TRUE, IF(A153:S153&lt;&gt;"", A153:S153, ""))</f>
        <v>insert into MENS_800M_SEMIS_2019 (PLACE,NAME,YEAR,TEAM,TIME,TIME_DETAIL,QUALIFIER,"HEAT(PL)",) values (3,'Carlton ORANGE','JR','Texas A&amp;M','1:46.87',null,'q','1 (3)',;</v>
      </c>
    </row>
    <row r="154" spans="1:21" x14ac:dyDescent="0.3">
      <c r="A154" t="s">
        <v>5207</v>
      </c>
      <c r="B154" t="s">
        <v>0</v>
      </c>
      <c r="C154" t="s">
        <v>1</v>
      </c>
      <c r="D154" t="s">
        <v>2</v>
      </c>
      <c r="E154" t="s">
        <v>3</v>
      </c>
      <c r="F154" t="s">
        <v>4</v>
      </c>
      <c r="G154" t="s">
        <v>6</v>
      </c>
      <c r="H154" t="s">
        <v>4253</v>
      </c>
      <c r="I154" t="s">
        <v>3985</v>
      </c>
      <c r="J154" t="s">
        <v>1774</v>
      </c>
      <c r="K154" t="s">
        <v>24</v>
      </c>
      <c r="L154" t="s">
        <v>859</v>
      </c>
      <c r="M154" t="s">
        <v>1152</v>
      </c>
      <c r="N154" t="s">
        <v>11</v>
      </c>
      <c r="O154" t="s">
        <v>31</v>
      </c>
      <c r="P154" t="s">
        <v>870</v>
      </c>
      <c r="Q154" t="s">
        <v>4008</v>
      </c>
      <c r="T154" s="2"/>
      <c r="U154" t="str" cm="1">
        <f t="array" ref="U154">_xlfn.TEXTJOIN(",", TRUE, IF(A154:S154&lt;&gt;"", A154:S154, ""))</f>
        <v>insert into MENS_800M_SEMIS_2019 (PLACE,NAME,YEAR,TEAM,TIME,TIME_DETAIL,QUALIFIER,"HEAT(PL)",) values (4,'Vincent CRISP','SR','Texas Tech','1:47.46',null,'q','1 (4)',;</v>
      </c>
    </row>
    <row r="155" spans="1:21" x14ac:dyDescent="0.3">
      <c r="A155" t="s">
        <v>5207</v>
      </c>
      <c r="B155" t="s">
        <v>0</v>
      </c>
      <c r="C155" t="s">
        <v>1</v>
      </c>
      <c r="D155" t="s">
        <v>2</v>
      </c>
      <c r="E155" t="s">
        <v>3</v>
      </c>
      <c r="F155" t="s">
        <v>4</v>
      </c>
      <c r="G155" t="s">
        <v>6</v>
      </c>
      <c r="H155" t="s">
        <v>4253</v>
      </c>
      <c r="I155" t="s">
        <v>3986</v>
      </c>
      <c r="J155" t="s">
        <v>1147</v>
      </c>
      <c r="K155" t="s">
        <v>15</v>
      </c>
      <c r="L155" t="s">
        <v>1775</v>
      </c>
      <c r="M155" t="s">
        <v>1776</v>
      </c>
      <c r="N155" t="s">
        <v>11</v>
      </c>
      <c r="O155" t="s">
        <v>12</v>
      </c>
      <c r="P155" t="s">
        <v>841</v>
      </c>
      <c r="Q155" t="s">
        <v>4008</v>
      </c>
      <c r="T155" s="2"/>
      <c r="U155" t="str" cm="1">
        <f t="array" ref="U155">_xlfn.TEXTJOIN(",", TRUE, IF(A155:S155&lt;&gt;"", A155:S155, ""))</f>
        <v>insert into MENS_800M_SEMIS_2019 (PLACE,NAME,YEAR,TEAM,TIME,TIME_DETAIL,QUALIFIER,"HEAT(PL)",) values (5,'Festus LAGAT','JR','Iowa State','1:47.54',null,'Q','3 (1)',;</v>
      </c>
    </row>
    <row r="156" spans="1:21" x14ac:dyDescent="0.3">
      <c r="A156" t="s">
        <v>5207</v>
      </c>
      <c r="B156" t="s">
        <v>0</v>
      </c>
      <c r="C156" t="s">
        <v>1</v>
      </c>
      <c r="D156" t="s">
        <v>2</v>
      </c>
      <c r="E156" t="s">
        <v>3</v>
      </c>
      <c r="F156" t="s">
        <v>4</v>
      </c>
      <c r="G156" t="s">
        <v>6</v>
      </c>
      <c r="H156" t="s">
        <v>4253</v>
      </c>
      <c r="I156" t="s">
        <v>3987</v>
      </c>
      <c r="J156" t="s">
        <v>1777</v>
      </c>
      <c r="K156" t="s">
        <v>15</v>
      </c>
      <c r="L156" t="s">
        <v>1556</v>
      </c>
      <c r="M156" t="s">
        <v>1778</v>
      </c>
      <c r="N156" t="s">
        <v>11</v>
      </c>
      <c r="O156" t="s">
        <v>12</v>
      </c>
      <c r="P156" t="s">
        <v>848</v>
      </c>
      <c r="Q156" t="s">
        <v>4008</v>
      </c>
      <c r="T156" s="2"/>
      <c r="U156" t="str" cm="1">
        <f t="array" ref="U156">_xlfn.TEXTJOIN(",", TRUE, IF(A156:S156&lt;&gt;"", A156:S156, ""))</f>
        <v>insert into MENS_800M_SEMIS_2019 (PLACE,NAME,YEAR,TEAM,TIME,TIME_DETAIL,QUALIFIER,"HEAT(PL)",) values (6,'Cooper WILLIAMS','JR','Indiana','1:47.76',null,'Q','3 (2)',;</v>
      </c>
    </row>
    <row r="157" spans="1:21" x14ac:dyDescent="0.3">
      <c r="A157" t="s">
        <v>5207</v>
      </c>
      <c r="B157" t="s">
        <v>0</v>
      </c>
      <c r="C157" t="s">
        <v>1</v>
      </c>
      <c r="D157" t="s">
        <v>2</v>
      </c>
      <c r="E157" t="s">
        <v>3</v>
      </c>
      <c r="F157" t="s">
        <v>4</v>
      </c>
      <c r="G157" t="s">
        <v>6</v>
      </c>
      <c r="H157" t="s">
        <v>4253</v>
      </c>
      <c r="I157" t="s">
        <v>3988</v>
      </c>
      <c r="J157" t="s">
        <v>1149</v>
      </c>
      <c r="K157" t="s">
        <v>15</v>
      </c>
      <c r="L157" t="s">
        <v>514</v>
      </c>
      <c r="M157" t="s">
        <v>1155</v>
      </c>
      <c r="N157" t="s">
        <v>11</v>
      </c>
      <c r="O157" t="s">
        <v>11</v>
      </c>
      <c r="P157" t="s">
        <v>857</v>
      </c>
      <c r="Q157" t="s">
        <v>4008</v>
      </c>
      <c r="T157" s="2"/>
      <c r="U157" t="str" cm="1">
        <f t="array" ref="U157">_xlfn.TEXTJOIN(",", TRUE, IF(A157:S157&lt;&gt;"", A157:S157, ""))</f>
        <v>insert into MENS_800M_SEMIS_2019 (PLACE,NAME,YEAR,TEAM,TIME,TIME_DETAIL,QUALIFIER,"HEAT(PL)",) values (7,'Isaiah JEWETT','JR','USC','1:47.80',null,null,'3 (3)',;</v>
      </c>
    </row>
    <row r="158" spans="1:21" x14ac:dyDescent="0.3">
      <c r="A158" t="s">
        <v>5207</v>
      </c>
      <c r="B158" t="s">
        <v>0</v>
      </c>
      <c r="C158" t="s">
        <v>1</v>
      </c>
      <c r="D158" t="s">
        <v>2</v>
      </c>
      <c r="E158" t="s">
        <v>3</v>
      </c>
      <c r="F158" t="s">
        <v>4</v>
      </c>
      <c r="G158" t="s">
        <v>6</v>
      </c>
      <c r="H158" t="s">
        <v>4253</v>
      </c>
      <c r="I158" t="s">
        <v>3989</v>
      </c>
      <c r="J158" t="s">
        <v>1779</v>
      </c>
      <c r="K158" t="s">
        <v>24</v>
      </c>
      <c r="L158" t="s">
        <v>859</v>
      </c>
      <c r="M158" t="s">
        <v>1780</v>
      </c>
      <c r="N158" t="s">
        <v>11</v>
      </c>
      <c r="O158" t="s">
        <v>12</v>
      </c>
      <c r="P158" t="s">
        <v>854</v>
      </c>
      <c r="Q158" t="s">
        <v>4008</v>
      </c>
      <c r="T158" s="2"/>
      <c r="U158" t="str" cm="1">
        <f t="array" ref="U158">_xlfn.TEXTJOIN(",", TRUE, IF(A158:S158&lt;&gt;"", A158:S158, ""))</f>
        <v>insert into MENS_800M_SEMIS_2019 (PLACE,NAME,YEAR,TEAM,TIME,TIME_DETAIL,QUALIFIER,"HEAT(PL)",) values (8,'Jonah KOECH','SR','Texas Tech','1:47.86',null,'Q','2 (1)',;</v>
      </c>
    </row>
    <row r="159" spans="1:21" x14ac:dyDescent="0.3">
      <c r="A159" t="s">
        <v>5207</v>
      </c>
      <c r="B159" t="s">
        <v>0</v>
      </c>
      <c r="C159" t="s">
        <v>1</v>
      </c>
      <c r="D159" t="s">
        <v>2</v>
      </c>
      <c r="E159" t="s">
        <v>3</v>
      </c>
      <c r="F159" t="s">
        <v>4</v>
      </c>
      <c r="G159" t="s">
        <v>6</v>
      </c>
      <c r="H159" t="s">
        <v>4253</v>
      </c>
      <c r="I159" t="s">
        <v>3990</v>
      </c>
      <c r="J159" t="s">
        <v>1781</v>
      </c>
      <c r="K159" t="s">
        <v>15</v>
      </c>
      <c r="L159" t="s">
        <v>1782</v>
      </c>
      <c r="M159" t="s">
        <v>1783</v>
      </c>
      <c r="N159" t="s">
        <v>11</v>
      </c>
      <c r="O159" t="s">
        <v>12</v>
      </c>
      <c r="P159" t="s">
        <v>866</v>
      </c>
      <c r="Q159" t="s">
        <v>4008</v>
      </c>
      <c r="T159" s="2"/>
      <c r="U159" t="str" cm="1">
        <f t="array" ref="U159">_xlfn.TEXTJOIN(",", TRUE, IF(A159:S159&lt;&gt;"", A159:S159, ""))</f>
        <v>insert into MENS_800M_SEMIS_2019 (PLACE,NAME,YEAR,TEAM,TIME,TIME_DETAIL,QUALIFIER,"HEAT(PL)",) values (9,'Michael RHOADS','JR','Air Force','1:47.90',null,'Q','2 (2)',;</v>
      </c>
    </row>
    <row r="160" spans="1:21" x14ac:dyDescent="0.3">
      <c r="A160" t="s">
        <v>5207</v>
      </c>
      <c r="B160" t="s">
        <v>0</v>
      </c>
      <c r="C160" t="s">
        <v>1</v>
      </c>
      <c r="D160" t="s">
        <v>2</v>
      </c>
      <c r="E160" t="s">
        <v>3</v>
      </c>
      <c r="F160" t="s">
        <v>4</v>
      </c>
      <c r="G160" t="s">
        <v>6</v>
      </c>
      <c r="H160" t="s">
        <v>4253</v>
      </c>
      <c r="I160" t="s">
        <v>3991</v>
      </c>
      <c r="J160" t="s">
        <v>1784</v>
      </c>
      <c r="K160" t="s">
        <v>24</v>
      </c>
      <c r="L160" t="s">
        <v>895</v>
      </c>
      <c r="M160" t="s">
        <v>1785</v>
      </c>
      <c r="N160" t="s">
        <v>11</v>
      </c>
      <c r="O160" t="s">
        <v>11</v>
      </c>
      <c r="P160" t="s">
        <v>862</v>
      </c>
      <c r="Q160" t="s">
        <v>4008</v>
      </c>
      <c r="T160" s="2"/>
      <c r="U160" t="str" cm="1">
        <f t="array" ref="U160">_xlfn.TEXTJOIN(",", TRUE, IF(A160:S160&lt;&gt;"", A160:S160, ""))</f>
        <v>insert into MENS_800M_SEMIS_2019 (PLACE,NAME,YEAR,TEAM,TIME,TIME_DETAIL,QUALIFIER,"HEAT(PL)",) values (10,'Dejon DEVROE','SR','Miss State','1:48.06',null,null,'3 (4)',;</v>
      </c>
    </row>
    <row r="161" spans="1:21" x14ac:dyDescent="0.3">
      <c r="A161" t="s">
        <v>5207</v>
      </c>
      <c r="B161" t="s">
        <v>0</v>
      </c>
      <c r="C161" t="s">
        <v>1</v>
      </c>
      <c r="D161" t="s">
        <v>2</v>
      </c>
      <c r="E161" t="s">
        <v>3</v>
      </c>
      <c r="F161" t="s">
        <v>4</v>
      </c>
      <c r="G161" t="s">
        <v>6</v>
      </c>
      <c r="H161" t="s">
        <v>4253</v>
      </c>
      <c r="I161" t="s">
        <v>3992</v>
      </c>
      <c r="J161" t="s">
        <v>1786</v>
      </c>
      <c r="K161" t="s">
        <v>24</v>
      </c>
      <c r="L161" t="s">
        <v>1517</v>
      </c>
      <c r="M161" t="s">
        <v>1787</v>
      </c>
      <c r="N161" t="s">
        <v>11</v>
      </c>
      <c r="O161" t="s">
        <v>11</v>
      </c>
      <c r="P161" t="s">
        <v>898</v>
      </c>
      <c r="Q161" t="s">
        <v>4008</v>
      </c>
      <c r="T161" s="2"/>
      <c r="U161" t="str" cm="1">
        <f t="array" ref="U161">_xlfn.TEXTJOIN(",", TRUE, IF(A161:S161&lt;&gt;"", A161:S161, ""))</f>
        <v>insert into MENS_800M_SEMIS_2019 (PLACE,NAME,YEAR,TEAM,TIME,TIME_DETAIL,QUALIFIER,"HEAT(PL)",) values (11,'Erik MARTINSSON','SR','UT-Arlington','1:48.35',null,null,'3 (5)',;</v>
      </c>
    </row>
    <row r="162" spans="1:21" x14ac:dyDescent="0.3">
      <c r="A162" t="s">
        <v>5207</v>
      </c>
      <c r="B162" t="s">
        <v>0</v>
      </c>
      <c r="C162" t="s">
        <v>1</v>
      </c>
      <c r="D162" t="s">
        <v>2</v>
      </c>
      <c r="E162" t="s">
        <v>3</v>
      </c>
      <c r="F162" t="s">
        <v>4</v>
      </c>
      <c r="G162" t="s">
        <v>6</v>
      </c>
      <c r="H162" t="s">
        <v>4253</v>
      </c>
      <c r="I162" t="s">
        <v>3993</v>
      </c>
      <c r="J162" t="s">
        <v>1788</v>
      </c>
      <c r="K162" t="s">
        <v>8</v>
      </c>
      <c r="L162" t="s">
        <v>1538</v>
      </c>
      <c r="M162" t="s">
        <v>1789</v>
      </c>
      <c r="N162" t="s">
        <v>11</v>
      </c>
      <c r="O162" t="s">
        <v>11</v>
      </c>
      <c r="P162" t="s">
        <v>874</v>
      </c>
      <c r="Q162" t="s">
        <v>4008</v>
      </c>
      <c r="T162" s="2"/>
      <c r="U162" t="str" cm="1">
        <f t="array" ref="U162">_xlfn.TEXTJOIN(",", TRUE, IF(A162:S162&lt;&gt;"", A162:S162, ""))</f>
        <v>insert into MENS_800M_SEMIS_2019 (PLACE,NAME,YEAR,TEAM,TIME,TIME_DETAIL,QUALIFIER,"HEAT(PL)",) values (12,'Bashir MOSAVEL-LO','SO','Virginia Tech','1:49.00',null,null,'2 (3)',;</v>
      </c>
    </row>
    <row r="163" spans="1:21" x14ac:dyDescent="0.3">
      <c r="A163" t="s">
        <v>5207</v>
      </c>
      <c r="B163" t="s">
        <v>0</v>
      </c>
      <c r="C163" t="s">
        <v>1</v>
      </c>
      <c r="D163" t="s">
        <v>2</v>
      </c>
      <c r="E163" t="s">
        <v>3</v>
      </c>
      <c r="F163" t="s">
        <v>4</v>
      </c>
      <c r="G163" t="s">
        <v>6</v>
      </c>
      <c r="H163" t="s">
        <v>4253</v>
      </c>
      <c r="I163" t="s">
        <v>3994</v>
      </c>
      <c r="J163" t="s">
        <v>1163</v>
      </c>
      <c r="K163" t="s">
        <v>8</v>
      </c>
      <c r="L163" t="s">
        <v>1579</v>
      </c>
      <c r="M163" t="s">
        <v>1790</v>
      </c>
      <c r="N163" t="s">
        <v>11</v>
      </c>
      <c r="O163" t="s">
        <v>11</v>
      </c>
      <c r="P163" t="s">
        <v>903</v>
      </c>
      <c r="Q163" t="s">
        <v>4008</v>
      </c>
      <c r="T163" s="2"/>
      <c r="U163" t="str" cm="1">
        <f t="array" ref="U163">_xlfn.TEXTJOIN(",", TRUE, IF(A163:S163&lt;&gt;"", A163:S163, ""))</f>
        <v>insert into MENS_800M_SEMIS_2019 (PLACE,NAME,YEAR,TEAM,TIME,TIME_DETAIL,QUALIFIER,"HEAT(PL)",) values (13,'John RIVERA','SO','Ole Miss','1:49.03',null,null,'3 (6)',;</v>
      </c>
    </row>
    <row r="164" spans="1:21" x14ac:dyDescent="0.3">
      <c r="A164" t="s">
        <v>5207</v>
      </c>
      <c r="B164" t="s">
        <v>0</v>
      </c>
      <c r="C164" t="s">
        <v>1</v>
      </c>
      <c r="D164" t="s">
        <v>2</v>
      </c>
      <c r="E164" t="s">
        <v>3</v>
      </c>
      <c r="F164" t="s">
        <v>4</v>
      </c>
      <c r="G164" t="s">
        <v>6</v>
      </c>
      <c r="H164" t="s">
        <v>4253</v>
      </c>
      <c r="I164" t="s">
        <v>3995</v>
      </c>
      <c r="J164" t="s">
        <v>1791</v>
      </c>
      <c r="K164" t="s">
        <v>24</v>
      </c>
      <c r="L164" t="s">
        <v>1792</v>
      </c>
      <c r="M164" t="s">
        <v>1793</v>
      </c>
      <c r="N164" t="s">
        <v>11</v>
      </c>
      <c r="O164" t="s">
        <v>11</v>
      </c>
      <c r="P164" t="s">
        <v>878</v>
      </c>
      <c r="Q164" t="s">
        <v>4008</v>
      </c>
      <c r="T164" s="2"/>
      <c r="U164" t="str" cm="1">
        <f t="array" ref="U164">_xlfn.TEXTJOIN(",", TRUE, IF(A164:S164&lt;&gt;"", A164:S164, ""))</f>
        <v>insert into MENS_800M_SEMIS_2019 (PLACE,NAME,YEAR,TEAM,TIME,TIME_DETAIL,QUALIFIER,"HEAT(PL)",) values (14,'Avery BARTLETT','SR','Georgia Tech','1:49.31',null,null,'2 (4)',;</v>
      </c>
    </row>
    <row r="165" spans="1:21" x14ac:dyDescent="0.3">
      <c r="A165" t="s">
        <v>5207</v>
      </c>
      <c r="B165" t="s">
        <v>0</v>
      </c>
      <c r="C165" t="s">
        <v>1</v>
      </c>
      <c r="D165" t="s">
        <v>2</v>
      </c>
      <c r="E165" t="s">
        <v>3</v>
      </c>
      <c r="F165" t="s">
        <v>4</v>
      </c>
      <c r="G165" t="s">
        <v>6</v>
      </c>
      <c r="H165" t="s">
        <v>4253</v>
      </c>
      <c r="I165" t="s">
        <v>3996</v>
      </c>
      <c r="J165" t="s">
        <v>1794</v>
      </c>
      <c r="K165" t="s">
        <v>24</v>
      </c>
      <c r="L165" t="s">
        <v>1649</v>
      </c>
      <c r="M165" t="s">
        <v>262</v>
      </c>
      <c r="N165" t="s">
        <v>11</v>
      </c>
      <c r="O165" t="s">
        <v>11</v>
      </c>
      <c r="P165" t="s">
        <v>881</v>
      </c>
      <c r="Q165" t="s">
        <v>4008</v>
      </c>
      <c r="T165" s="2"/>
      <c r="U165" t="str" cm="1">
        <f t="array" ref="U165">_xlfn.TEXTJOIN(",", TRUE, IF(A165:S165&lt;&gt;"", A165:S165, ""))</f>
        <v>insert into MENS_800M_SEMIS_2019 (PLACE,NAME,YEAR,TEAM,TIME,TIME_DETAIL,QUALIFIER,"HEAT(PL)",) values (15,'Otis JONES','SR','South Carolina','1:49.57',null,null,'1 (5)',;</v>
      </c>
    </row>
    <row r="166" spans="1:21" x14ac:dyDescent="0.3">
      <c r="A166" t="s">
        <v>5207</v>
      </c>
      <c r="B166" t="s">
        <v>0</v>
      </c>
      <c r="C166" t="s">
        <v>1</v>
      </c>
      <c r="D166" t="s">
        <v>2</v>
      </c>
      <c r="E166" t="s">
        <v>3</v>
      </c>
      <c r="F166" t="s">
        <v>4</v>
      </c>
      <c r="G166" t="s">
        <v>6</v>
      </c>
      <c r="H166" t="s">
        <v>4253</v>
      </c>
      <c r="I166" t="s">
        <v>3997</v>
      </c>
      <c r="J166" t="s">
        <v>1795</v>
      </c>
      <c r="K166" t="s">
        <v>15</v>
      </c>
      <c r="L166" t="s">
        <v>1796</v>
      </c>
      <c r="M166" t="s">
        <v>1797</v>
      </c>
      <c r="N166" t="s">
        <v>11</v>
      </c>
      <c r="O166" t="s">
        <v>11</v>
      </c>
      <c r="P166" t="s">
        <v>892</v>
      </c>
      <c r="Q166" t="s">
        <v>4008</v>
      </c>
      <c r="T166" s="2"/>
      <c r="U166" t="str" cm="1">
        <f t="array" ref="U166">_xlfn.TEXTJOIN(",", TRUE, IF(A166:S166&lt;&gt;"", A166:S166, ""))</f>
        <v>insert into MENS_800M_SEMIS_2019 (PLACE,NAME,YEAR,TEAM,TIME,TIME_DETAIL,QUALIFIER,"HEAT(PL)",) values (16,'Leon ATKINS','JR','Buffalo','1:49.64',null,null,'1 (6)',;</v>
      </c>
    </row>
    <row r="167" spans="1:21" x14ac:dyDescent="0.3">
      <c r="A167" t="s">
        <v>5207</v>
      </c>
      <c r="B167" t="s">
        <v>0</v>
      </c>
      <c r="C167" t="s">
        <v>1</v>
      </c>
      <c r="D167" t="s">
        <v>2</v>
      </c>
      <c r="E167" t="s">
        <v>3</v>
      </c>
      <c r="F167" t="s">
        <v>4</v>
      </c>
      <c r="G167" t="s">
        <v>6</v>
      </c>
      <c r="H167" t="s">
        <v>4253</v>
      </c>
      <c r="I167" t="s">
        <v>3998</v>
      </c>
      <c r="J167" t="s">
        <v>1798</v>
      </c>
      <c r="K167" t="s">
        <v>15</v>
      </c>
      <c r="L167" t="s">
        <v>1559</v>
      </c>
      <c r="M167" t="s">
        <v>1799</v>
      </c>
      <c r="N167" t="s">
        <v>11</v>
      </c>
      <c r="O167" t="s">
        <v>11</v>
      </c>
      <c r="P167" t="s">
        <v>885</v>
      </c>
      <c r="Q167" t="s">
        <v>4008</v>
      </c>
      <c r="T167" s="2"/>
      <c r="U167" t="str" cm="1">
        <f t="array" ref="U167">_xlfn.TEXTJOIN(",", TRUE, IF(A167:S167&lt;&gt;"", A167:S167, ""))</f>
        <v>insert into MENS_800M_SEMIS_2019 (PLACE,NAME,YEAR,TEAM,TIME,TIME_DETAIL,QUALIFIER,"HEAT(PL)",) values (17,'Sean TORPY','JR','Miami (Ohio)','1:50.48',null,null,'2 (5)',;</v>
      </c>
    </row>
    <row r="168" spans="1:21" x14ac:dyDescent="0.3">
      <c r="A168" t="s">
        <v>5207</v>
      </c>
      <c r="B168" t="s">
        <v>0</v>
      </c>
      <c r="C168" t="s">
        <v>1</v>
      </c>
      <c r="D168" t="s">
        <v>2</v>
      </c>
      <c r="E168" t="s">
        <v>3</v>
      </c>
      <c r="F168" t="s">
        <v>4</v>
      </c>
      <c r="G168" t="s">
        <v>6</v>
      </c>
      <c r="H168" t="s">
        <v>4253</v>
      </c>
      <c r="I168" t="s">
        <v>3999</v>
      </c>
      <c r="J168" t="s">
        <v>1800</v>
      </c>
      <c r="K168" t="s">
        <v>24</v>
      </c>
      <c r="L168" t="s">
        <v>1801</v>
      </c>
      <c r="M168" t="s">
        <v>1802</v>
      </c>
      <c r="N168" t="s">
        <v>11</v>
      </c>
      <c r="O168" t="s">
        <v>11</v>
      </c>
      <c r="P168" t="s">
        <v>918</v>
      </c>
      <c r="Q168" t="s">
        <v>4008</v>
      </c>
      <c r="T168" s="2"/>
      <c r="U168" t="str" cm="1">
        <f t="array" ref="U168">_xlfn.TEXTJOIN(",", TRUE, IF(A168:S168&lt;&gt;"", A168:S168, ""))</f>
        <v>insert into MENS_800M_SEMIS_2019 (PLACE,NAME,YEAR,TEAM,TIME,TIME_DETAIL,QUALIFIER,"HEAT(PL)",) values (18,'Luca CHATHAM','SR','UTSA','1:50.60',null,null,'3 (7)',;</v>
      </c>
    </row>
    <row r="169" spans="1:21" x14ac:dyDescent="0.3">
      <c r="A169" t="s">
        <v>5207</v>
      </c>
      <c r="B169" t="s">
        <v>0</v>
      </c>
      <c r="C169" t="s">
        <v>1</v>
      </c>
      <c r="D169" t="s">
        <v>2</v>
      </c>
      <c r="E169" t="s">
        <v>3</v>
      </c>
      <c r="F169" t="s">
        <v>4</v>
      </c>
      <c r="G169" t="s">
        <v>6</v>
      </c>
      <c r="H169" t="s">
        <v>4253</v>
      </c>
      <c r="I169" t="s">
        <v>4000</v>
      </c>
      <c r="J169" t="s">
        <v>1803</v>
      </c>
      <c r="K169" t="s">
        <v>24</v>
      </c>
      <c r="L169" t="s">
        <v>1565</v>
      </c>
      <c r="M169" t="s">
        <v>1804</v>
      </c>
      <c r="N169" t="s">
        <v>11</v>
      </c>
      <c r="O169" t="s">
        <v>11</v>
      </c>
      <c r="P169" t="s">
        <v>907</v>
      </c>
      <c r="Q169" t="s">
        <v>4008</v>
      </c>
      <c r="T169" s="2"/>
      <c r="U169" t="str" cm="1">
        <f t="array" ref="U169">_xlfn.TEXTJOIN(",", TRUE, IF(A169:S169&lt;&gt;"", A169:S169, ""))</f>
        <v>insert into MENS_800M_SEMIS_2019 (PLACE,NAME,YEAR,TEAM,TIME,TIME_DETAIL,QUALIFIER,"HEAT(PL)",) values (19,'George ESPINO','SR','Southern Utah','1:51.14',null,null,'2 (6)',;</v>
      </c>
    </row>
    <row r="170" spans="1:21" x14ac:dyDescent="0.3">
      <c r="A170" t="s">
        <v>5207</v>
      </c>
      <c r="B170" t="s">
        <v>0</v>
      </c>
      <c r="C170" t="s">
        <v>1</v>
      </c>
      <c r="D170" t="s">
        <v>2</v>
      </c>
      <c r="E170" t="s">
        <v>3</v>
      </c>
      <c r="F170" t="s">
        <v>4</v>
      </c>
      <c r="G170" t="s">
        <v>6</v>
      </c>
      <c r="H170" t="s">
        <v>4253</v>
      </c>
      <c r="I170" t="s">
        <v>4001</v>
      </c>
      <c r="J170" t="s">
        <v>1805</v>
      </c>
      <c r="K170" t="s">
        <v>24</v>
      </c>
      <c r="L170" t="s">
        <v>1806</v>
      </c>
      <c r="M170" t="s">
        <v>1807</v>
      </c>
      <c r="N170" t="s">
        <v>11</v>
      </c>
      <c r="O170" t="s">
        <v>11</v>
      </c>
      <c r="P170" t="s">
        <v>912</v>
      </c>
      <c r="Q170" t="s">
        <v>4008</v>
      </c>
      <c r="T170" s="2"/>
      <c r="U170" t="str" cm="1">
        <f t="array" ref="U170">_xlfn.TEXTJOIN(",", TRUE, IF(A170:S170&lt;&gt;"", A170:S170, ""))</f>
        <v>insert into MENS_800M_SEMIS_2019 (PLACE,NAME,YEAR,TEAM,TIME,TIME_DETAIL,QUALIFIER,"HEAT(PL)",) values (20,'Alek SAUER','SR','Columbia','1:51.42',null,null,'1 (7)',;</v>
      </c>
    </row>
    <row r="171" spans="1:21" x14ac:dyDescent="0.3">
      <c r="A171" t="s">
        <v>5207</v>
      </c>
      <c r="B171" t="s">
        <v>0</v>
      </c>
      <c r="C171" t="s">
        <v>1</v>
      </c>
      <c r="D171" t="s">
        <v>2</v>
      </c>
      <c r="E171" t="s">
        <v>3</v>
      </c>
      <c r="F171" t="s">
        <v>4</v>
      </c>
      <c r="G171" t="s">
        <v>6</v>
      </c>
      <c r="H171" t="s">
        <v>4253</v>
      </c>
      <c r="I171" t="s">
        <v>4002</v>
      </c>
      <c r="J171" t="s">
        <v>1167</v>
      </c>
      <c r="K171" t="s">
        <v>15</v>
      </c>
      <c r="L171" t="s">
        <v>1808</v>
      </c>
      <c r="M171" t="s">
        <v>1809</v>
      </c>
      <c r="N171" t="s">
        <v>11</v>
      </c>
      <c r="O171" t="s">
        <v>11</v>
      </c>
      <c r="P171" t="s">
        <v>1093</v>
      </c>
      <c r="Q171" t="s">
        <v>4008</v>
      </c>
      <c r="T171" s="2"/>
      <c r="U171" t="str" cm="1">
        <f t="array" ref="U171">_xlfn.TEXTJOIN(",", TRUE, IF(A171:S171&lt;&gt;"", A171:S171, ""))</f>
        <v>insert into MENS_800M_SEMIS_2019 (PLACE,NAME,YEAR,TEAM,TIME,TIME_DETAIL,QUALIFIER,"HEAT(PL)",) values (21,'Abbas ABBKAR','JR','Savannah State','1:51.88',null,null,'3 (8)',;</v>
      </c>
    </row>
    <row r="172" spans="1:21" x14ac:dyDescent="0.3">
      <c r="A172" t="s">
        <v>5207</v>
      </c>
      <c r="B172" t="s">
        <v>0</v>
      </c>
      <c r="C172" t="s">
        <v>1</v>
      </c>
      <c r="D172" t="s">
        <v>2</v>
      </c>
      <c r="E172" t="s">
        <v>3</v>
      </c>
      <c r="F172" t="s">
        <v>4</v>
      </c>
      <c r="G172" t="s">
        <v>6</v>
      </c>
      <c r="H172" t="s">
        <v>4253</v>
      </c>
      <c r="I172" t="s">
        <v>4003</v>
      </c>
      <c r="J172" t="s">
        <v>1810</v>
      </c>
      <c r="K172" t="s">
        <v>8</v>
      </c>
      <c r="L172" t="s">
        <v>1588</v>
      </c>
      <c r="M172" t="s">
        <v>1811</v>
      </c>
      <c r="N172" t="s">
        <v>11</v>
      </c>
      <c r="O172" t="s">
        <v>11</v>
      </c>
      <c r="P172" t="s">
        <v>924</v>
      </c>
      <c r="Q172" t="s">
        <v>4008</v>
      </c>
      <c r="T172" s="2"/>
      <c r="U172" t="str" cm="1">
        <f t="array" ref="U172">_xlfn.TEXTJOIN(",", TRUE, IF(A172:S172&lt;&gt;"", A172:S172, ""))</f>
        <v>insert into MENS_800M_SEMIS_2019 (PLACE,NAME,YEAR,TEAM,TIME,TIME_DETAIL,QUALIFIER,"HEAT(PL)",) values (22,'Miles OWENS','SO','William and Mary','1:54.73',null,null,'1 (8)',;</v>
      </c>
    </row>
    <row r="173" spans="1:21" x14ac:dyDescent="0.3">
      <c r="A173" t="s">
        <v>5207</v>
      </c>
      <c r="B173" t="s">
        <v>0</v>
      </c>
      <c r="C173" t="s">
        <v>1</v>
      </c>
      <c r="D173" t="s">
        <v>2</v>
      </c>
      <c r="E173" t="s">
        <v>3</v>
      </c>
      <c r="F173" t="s">
        <v>4</v>
      </c>
      <c r="G173" t="s">
        <v>6</v>
      </c>
      <c r="H173" t="s">
        <v>4253</v>
      </c>
      <c r="I173" t="s">
        <v>4004</v>
      </c>
      <c r="J173" t="s">
        <v>1812</v>
      </c>
      <c r="K173" t="s">
        <v>24</v>
      </c>
      <c r="L173" t="s">
        <v>1625</v>
      </c>
      <c r="M173" t="s">
        <v>1813</v>
      </c>
      <c r="N173" t="s">
        <v>11</v>
      </c>
      <c r="O173" t="s">
        <v>11</v>
      </c>
      <c r="P173" t="s">
        <v>930</v>
      </c>
      <c r="Q173" t="s">
        <v>4008</v>
      </c>
      <c r="T173" s="2"/>
      <c r="U173" t="str" cm="1">
        <f t="array" ref="U173">_xlfn.TEXTJOIN(",", TRUE, IF(A173:S173&lt;&gt;"", A173:S173, ""))</f>
        <v>insert into MENS_800M_SEMIS_2019 (PLACE,NAME,YEAR,TEAM,TIME,TIME_DETAIL,QUALIFIER,"HEAT(PL)",) values (23,'Myles MARSHALL','SR','Harvard','1:58.55',null,null,'2 (7)',;</v>
      </c>
    </row>
    <row r="174" spans="1:21" x14ac:dyDescent="0.3">
      <c r="A174" t="s">
        <v>5207</v>
      </c>
      <c r="B174" t="s">
        <v>0</v>
      </c>
      <c r="C174" t="s">
        <v>1</v>
      </c>
      <c r="D174" t="s">
        <v>2</v>
      </c>
      <c r="E174" t="s">
        <v>3</v>
      </c>
      <c r="F174" t="s">
        <v>4</v>
      </c>
      <c r="G174" t="s">
        <v>6</v>
      </c>
      <c r="H174" t="s">
        <v>4253</v>
      </c>
      <c r="I174" t="s">
        <v>4006</v>
      </c>
      <c r="J174" t="s">
        <v>1814</v>
      </c>
      <c r="K174" t="s">
        <v>15</v>
      </c>
      <c r="L174" t="s">
        <v>1775</v>
      </c>
      <c r="M174" t="s">
        <v>1815</v>
      </c>
      <c r="N174" t="s">
        <v>11</v>
      </c>
      <c r="O174" t="s">
        <v>11</v>
      </c>
      <c r="P174" t="s">
        <v>972</v>
      </c>
      <c r="Q174" t="s">
        <v>4008</v>
      </c>
      <c r="T174" s="2"/>
      <c r="U174" t="str" cm="1">
        <f t="array" ref="U174">_xlfn.TEXTJOIN(",", TRUE, IF(A174:S174&lt;&gt;"", A174:S174, ""))</f>
        <v>insert into MENS_800M_SEMIS_2019 (PLACE,NAME,YEAR,TEAM,TIME,TIME_DETAIL,QUALIFIER,"HEAT(PL)",) values (24,'Roshon ROOMES','JR','Iowa State','2:01.82',null,null,'2 (8)',;</v>
      </c>
    </row>
    <row r="175" spans="1:21" x14ac:dyDescent="0.3">
      <c r="T175" s="2"/>
      <c r="U175" t="str" cm="1">
        <f t="array" ref="U175">_xlfn.TEXTJOIN(",", TRUE, IF(A175:S175&lt;&gt;"", A175:S175, ""))</f>
        <v/>
      </c>
    </row>
    <row r="176" spans="1:21" x14ac:dyDescent="0.3">
      <c r="A176" t="s">
        <v>5208</v>
      </c>
      <c r="B176" t="s">
        <v>0</v>
      </c>
      <c r="C176" t="s">
        <v>1</v>
      </c>
      <c r="D176" t="s">
        <v>2</v>
      </c>
      <c r="E176" t="s">
        <v>3</v>
      </c>
      <c r="F176" t="s">
        <v>4</v>
      </c>
      <c r="G176" t="s">
        <v>5</v>
      </c>
      <c r="H176" t="s">
        <v>6</v>
      </c>
      <c r="I176" t="s">
        <v>4253</v>
      </c>
      <c r="J176" t="s">
        <v>3982</v>
      </c>
      <c r="K176" t="s">
        <v>1816</v>
      </c>
      <c r="L176" t="s">
        <v>15</v>
      </c>
      <c r="M176" t="s">
        <v>1649</v>
      </c>
      <c r="N176" t="s">
        <v>1817</v>
      </c>
      <c r="O176" t="s">
        <v>11</v>
      </c>
      <c r="P176" t="s">
        <v>1207</v>
      </c>
      <c r="Q176" t="s">
        <v>12</v>
      </c>
      <c r="R176" t="s">
        <v>841</v>
      </c>
      <c r="S176" t="s">
        <v>4008</v>
      </c>
      <c r="T176" s="2"/>
      <c r="U176" t="str" cm="1">
        <f t="array" ref="U176">_xlfn.TEXTJOIN(",", TRUE, IF(A176:S176&lt;&gt;"", A176:S176, ""))</f>
        <v>insert into MENS_400H_SEMIS_2019 (PLACE,NAME,YEAR,TEAM,TIME,TIME_DETAIL,REACTION_TIME,QUALIFIER,"HEAT(PL)",) values (1,'Quincy HALL','JR','South Carolina','49.01',null,'0.181','Q','3 (1)',;</v>
      </c>
    </row>
    <row r="177" spans="1:21" x14ac:dyDescent="0.3">
      <c r="A177" t="s">
        <v>5208</v>
      </c>
      <c r="B177" t="s">
        <v>0</v>
      </c>
      <c r="C177" t="s">
        <v>1</v>
      </c>
      <c r="D177" t="s">
        <v>2</v>
      </c>
      <c r="E177" t="s">
        <v>3</v>
      </c>
      <c r="F177" t="s">
        <v>4</v>
      </c>
      <c r="G177" t="s">
        <v>5</v>
      </c>
      <c r="H177" t="s">
        <v>6</v>
      </c>
      <c r="I177" t="s">
        <v>4253</v>
      </c>
      <c r="J177" t="s">
        <v>3983</v>
      </c>
      <c r="K177" t="s">
        <v>1818</v>
      </c>
      <c r="L177" t="s">
        <v>24</v>
      </c>
      <c r="M177" t="s">
        <v>1819</v>
      </c>
      <c r="N177" t="s">
        <v>1382</v>
      </c>
      <c r="O177" t="s">
        <v>11</v>
      </c>
      <c r="P177" t="s">
        <v>1496</v>
      </c>
      <c r="Q177" t="s">
        <v>12</v>
      </c>
      <c r="R177" t="s">
        <v>854</v>
      </c>
      <c r="S177" t="s">
        <v>4008</v>
      </c>
      <c r="T177" s="2"/>
      <c r="U177" t="str" cm="1">
        <f t="array" ref="U177">_xlfn.TEXTJOIN(",", TRUE, IF(A177:S177&lt;&gt;"", A177:S177, ""))</f>
        <v>insert into MENS_400H_SEMIS_2019 (PLACE,NAME,YEAR,TEAM,TIME,TIME_DETAIL,REACTION_TIME,QUALIFIER,"HEAT(PL)",) values (2,'Taylor MCLAUGHLIN','SR','Michigan','49.28',null,'0.198','Q','2 (1)',;</v>
      </c>
    </row>
    <row r="178" spans="1:21" x14ac:dyDescent="0.3">
      <c r="A178" t="s">
        <v>5208</v>
      </c>
      <c r="B178" t="s">
        <v>0</v>
      </c>
      <c r="C178" t="s">
        <v>1</v>
      </c>
      <c r="D178" t="s">
        <v>2</v>
      </c>
      <c r="E178" t="s">
        <v>3</v>
      </c>
      <c r="F178" t="s">
        <v>4</v>
      </c>
      <c r="G178" t="s">
        <v>5</v>
      </c>
      <c r="H178" t="s">
        <v>6</v>
      </c>
      <c r="I178" t="s">
        <v>4253</v>
      </c>
      <c r="J178" t="s">
        <v>3984</v>
      </c>
      <c r="K178" t="s">
        <v>1820</v>
      </c>
      <c r="L178" t="s">
        <v>24</v>
      </c>
      <c r="M178" t="s">
        <v>573</v>
      </c>
      <c r="N178" t="s">
        <v>1821</v>
      </c>
      <c r="O178" t="s">
        <v>1822</v>
      </c>
      <c r="P178" t="s">
        <v>1496</v>
      </c>
      <c r="Q178" t="s">
        <v>12</v>
      </c>
      <c r="R178" t="s">
        <v>866</v>
      </c>
      <c r="S178" t="s">
        <v>4008</v>
      </c>
      <c r="T178" s="2"/>
      <c r="U178" t="str" cm="1">
        <f t="array" ref="U178">_xlfn.TEXTJOIN(",", TRUE, IF(A178:S178&lt;&gt;"", A178:S178, ""))</f>
        <v>insert into MENS_400H_SEMIS_2019 (PLACE,NAME,YEAR,TEAM,TIME,TIME_DETAIL,REACTION_TIME,QUALIFIER,"HEAT(PL)",) values (3,'Robert GRANT','SR','Texas A&amp;M','49.39','49.390','0.198','Q','2 (2)',;</v>
      </c>
    </row>
    <row r="179" spans="1:21" x14ac:dyDescent="0.3">
      <c r="A179" t="s">
        <v>5208</v>
      </c>
      <c r="B179" t="s">
        <v>0</v>
      </c>
      <c r="C179" t="s">
        <v>1</v>
      </c>
      <c r="D179" t="s">
        <v>2</v>
      </c>
      <c r="E179" t="s">
        <v>3</v>
      </c>
      <c r="F179" t="s">
        <v>4</v>
      </c>
      <c r="G179" t="s">
        <v>5</v>
      </c>
      <c r="H179" t="s">
        <v>6</v>
      </c>
      <c r="I179" t="s">
        <v>4253</v>
      </c>
      <c r="J179" t="s">
        <v>3984</v>
      </c>
      <c r="K179" t="s">
        <v>1823</v>
      </c>
      <c r="L179" t="s">
        <v>8</v>
      </c>
      <c r="M179" t="s">
        <v>859</v>
      </c>
      <c r="N179" t="s">
        <v>1821</v>
      </c>
      <c r="O179" t="s">
        <v>1822</v>
      </c>
      <c r="P179" t="s">
        <v>1507</v>
      </c>
      <c r="Q179" t="s">
        <v>12</v>
      </c>
      <c r="R179" t="s">
        <v>848</v>
      </c>
      <c r="S179" t="s">
        <v>4008</v>
      </c>
      <c r="T179" s="2"/>
      <c r="U179" t="str" cm="1">
        <f t="array" ref="U179">_xlfn.TEXTJOIN(",", TRUE, IF(A179:S179&lt;&gt;"", A179:S179, ""))</f>
        <v>insert into MENS_400H_SEMIS_2019 (PLACE,NAME,YEAR,TEAM,TIME,TIME_DETAIL,REACTION_TIME,QUALIFIER,"HEAT(PL)",) values (3,'Norman GRIMES','SO','Texas Tech','49.39','49.390','0.226','Q','3 (2)',;</v>
      </c>
    </row>
    <row r="180" spans="1:21" x14ac:dyDescent="0.3">
      <c r="A180" t="s">
        <v>5208</v>
      </c>
      <c r="B180" t="s">
        <v>0</v>
      </c>
      <c r="C180" t="s">
        <v>1</v>
      </c>
      <c r="D180" t="s">
        <v>2</v>
      </c>
      <c r="E180" t="s">
        <v>3</v>
      </c>
      <c r="F180" t="s">
        <v>4</v>
      </c>
      <c r="G180" t="s">
        <v>5</v>
      </c>
      <c r="H180" t="s">
        <v>6</v>
      </c>
      <c r="I180" t="s">
        <v>4253</v>
      </c>
      <c r="J180" t="s">
        <v>3986</v>
      </c>
      <c r="K180" t="s">
        <v>1184</v>
      </c>
      <c r="L180" t="s">
        <v>8</v>
      </c>
      <c r="M180" t="s">
        <v>514</v>
      </c>
      <c r="N180" t="s">
        <v>1824</v>
      </c>
      <c r="O180" t="s">
        <v>11</v>
      </c>
      <c r="P180" t="s">
        <v>1252</v>
      </c>
      <c r="Q180" t="s">
        <v>31</v>
      </c>
      <c r="R180" t="s">
        <v>874</v>
      </c>
      <c r="S180" t="s">
        <v>4008</v>
      </c>
      <c r="T180" s="2"/>
      <c r="U180" t="str" cm="1">
        <f t="array" ref="U180">_xlfn.TEXTJOIN(",", TRUE, IF(A180:S180&lt;&gt;"", A180:S180, ""))</f>
        <v>insert into MENS_400H_SEMIS_2019 (PLACE,NAME,YEAR,TEAM,TIME,TIME_DETAIL,REACTION_TIME,QUALIFIER,"HEAT(PL)",) values (5,'Cameron SAMUEL','SO','USC','49.61',null,'0.175','q','2 (3)',;</v>
      </c>
    </row>
    <row r="181" spans="1:21" x14ac:dyDescent="0.3">
      <c r="A181" t="s">
        <v>5208</v>
      </c>
      <c r="B181" t="s">
        <v>0</v>
      </c>
      <c r="C181" t="s">
        <v>1</v>
      </c>
      <c r="D181" t="s">
        <v>2</v>
      </c>
      <c r="E181" t="s">
        <v>3</v>
      </c>
      <c r="F181" t="s">
        <v>4</v>
      </c>
      <c r="G181" t="s">
        <v>5</v>
      </c>
      <c r="H181" t="s">
        <v>6</v>
      </c>
      <c r="I181" t="s">
        <v>4253</v>
      </c>
      <c r="J181" t="s">
        <v>3987</v>
      </c>
      <c r="K181" t="s">
        <v>333</v>
      </c>
      <c r="L181" t="s">
        <v>34</v>
      </c>
      <c r="M181" t="s">
        <v>1497</v>
      </c>
      <c r="N181" t="s">
        <v>1825</v>
      </c>
      <c r="O181" t="s">
        <v>11</v>
      </c>
      <c r="P181" t="s">
        <v>1211</v>
      </c>
      <c r="Q181" t="s">
        <v>31</v>
      </c>
      <c r="R181" t="s">
        <v>857</v>
      </c>
      <c r="S181" t="s">
        <v>4008</v>
      </c>
      <c r="T181" s="2"/>
      <c r="U181" t="str" cm="1">
        <f t="array" ref="U181">_xlfn.TEXTJOIN(",", TRUE, IF(A181:S181&lt;&gt;"", A181:S181, ""))</f>
        <v>insert into MENS_400H_SEMIS_2019 (PLACE,NAME,YEAR,TEAM,TIME,TIME_DETAIL,REACTION_TIME,QUALIFIER,"HEAT(PL)",) values (6,'James SMITH','FR','Arizona','49.67',null,'0.205','q','3 (3)',;</v>
      </c>
    </row>
    <row r="182" spans="1:21" x14ac:dyDescent="0.3">
      <c r="A182" t="s">
        <v>5208</v>
      </c>
      <c r="B182" t="s">
        <v>0</v>
      </c>
      <c r="C182" t="s">
        <v>1</v>
      </c>
      <c r="D182" t="s">
        <v>2</v>
      </c>
      <c r="E182" t="s">
        <v>3</v>
      </c>
      <c r="F182" t="s">
        <v>4</v>
      </c>
      <c r="G182" t="s">
        <v>5</v>
      </c>
      <c r="H182" t="s">
        <v>6</v>
      </c>
      <c r="I182" t="s">
        <v>4253</v>
      </c>
      <c r="J182" t="s">
        <v>3988</v>
      </c>
      <c r="K182" t="s">
        <v>1826</v>
      </c>
      <c r="L182" t="s">
        <v>15</v>
      </c>
      <c r="M182" t="s">
        <v>588</v>
      </c>
      <c r="N182" t="s">
        <v>678</v>
      </c>
      <c r="O182" t="s">
        <v>11</v>
      </c>
      <c r="P182" t="s">
        <v>929</v>
      </c>
      <c r="Q182" t="s">
        <v>11</v>
      </c>
      <c r="R182" t="s">
        <v>862</v>
      </c>
      <c r="S182" t="s">
        <v>4008</v>
      </c>
      <c r="T182" s="2"/>
      <c r="U182" t="str" cm="1">
        <f t="array" ref="U182">_xlfn.TEXTJOIN(",", TRUE, IF(A182:S182&lt;&gt;"", A182:S182, ""))</f>
        <v>insert into MENS_400H_SEMIS_2019 (PLACE,NAME,YEAR,TEAM,TIME,TIME_DETAIL,REACTION_TIME,QUALIFIER,"HEAT(PL)",) values (7,'Travean CALDWELL','JR','Arkansas','49.75',null,'0.225',null,'3 (4)',;</v>
      </c>
    </row>
    <row r="183" spans="1:21" x14ac:dyDescent="0.3">
      <c r="A183" t="s">
        <v>5208</v>
      </c>
      <c r="B183" t="s">
        <v>0</v>
      </c>
      <c r="C183" t="s">
        <v>1</v>
      </c>
      <c r="D183" t="s">
        <v>2</v>
      </c>
      <c r="E183" t="s">
        <v>3</v>
      </c>
      <c r="F183" t="s">
        <v>4</v>
      </c>
      <c r="G183" t="s">
        <v>5</v>
      </c>
      <c r="H183" t="s">
        <v>6</v>
      </c>
      <c r="I183" t="s">
        <v>4253</v>
      </c>
      <c r="J183" t="s">
        <v>3989</v>
      </c>
      <c r="K183" t="s">
        <v>1651</v>
      </c>
      <c r="L183" t="s">
        <v>24</v>
      </c>
      <c r="M183" t="s">
        <v>608</v>
      </c>
      <c r="N183" t="s">
        <v>1827</v>
      </c>
      <c r="O183" t="s">
        <v>11</v>
      </c>
      <c r="P183" t="s">
        <v>884</v>
      </c>
      <c r="Q183" t="s">
        <v>12</v>
      </c>
      <c r="R183" t="s">
        <v>837</v>
      </c>
      <c r="S183" t="s">
        <v>4008</v>
      </c>
      <c r="T183" s="2"/>
      <c r="U183" t="str" cm="1">
        <f t="array" ref="U183">_xlfn.TEXTJOIN(",", TRUE, IF(A183:S183&lt;&gt;"", A183:S183, ""))</f>
        <v>insert into MENS_400H_SEMIS_2019 (PLACE,NAME,YEAR,TEAM,TIME,TIME_DETAIL,REACTION_TIME,QUALIFIER,"HEAT(PL)",) values (8,'Amere LATTIN','SR','Houston','49.95',null,'0.179','Q','1 (1)',;</v>
      </c>
    </row>
    <row r="184" spans="1:21" x14ac:dyDescent="0.3">
      <c r="A184" t="s">
        <v>5208</v>
      </c>
      <c r="B184" t="s">
        <v>0</v>
      </c>
      <c r="C184" t="s">
        <v>1</v>
      </c>
      <c r="D184" t="s">
        <v>2</v>
      </c>
      <c r="E184" t="s">
        <v>3</v>
      </c>
      <c r="F184" t="s">
        <v>4</v>
      </c>
      <c r="G184" t="s">
        <v>5</v>
      </c>
      <c r="H184" t="s">
        <v>6</v>
      </c>
      <c r="I184" t="s">
        <v>4253</v>
      </c>
      <c r="J184" t="s">
        <v>3990</v>
      </c>
      <c r="K184" t="s">
        <v>1196</v>
      </c>
      <c r="L184" t="s">
        <v>8</v>
      </c>
      <c r="M184" t="s">
        <v>608</v>
      </c>
      <c r="N184" t="s">
        <v>1828</v>
      </c>
      <c r="O184" t="s">
        <v>11</v>
      </c>
      <c r="P184" t="s">
        <v>853</v>
      </c>
      <c r="Q184" t="s">
        <v>11</v>
      </c>
      <c r="R184" t="s">
        <v>898</v>
      </c>
      <c r="S184" t="s">
        <v>4008</v>
      </c>
      <c r="T184" s="2"/>
      <c r="U184" t="str" cm="1">
        <f t="array" ref="U184">_xlfn.TEXTJOIN(",", TRUE, IF(A184:S184&lt;&gt;"", A184:S184, ""))</f>
        <v>insert into MENS_400H_SEMIS_2019 (PLACE,NAME,YEAR,TEAM,TIME,TIME_DETAIL,REACTION_TIME,QUALIFIER,"HEAT(PL)",) values (9,'Quivell JORDAN','SO','Houston','50.37',null,'0.170',null,'3 (5)',;</v>
      </c>
    </row>
    <row r="185" spans="1:21" x14ac:dyDescent="0.3">
      <c r="A185" t="s">
        <v>5208</v>
      </c>
      <c r="B185" t="s">
        <v>0</v>
      </c>
      <c r="C185" t="s">
        <v>1</v>
      </c>
      <c r="D185" t="s">
        <v>2</v>
      </c>
      <c r="E185" t="s">
        <v>3</v>
      </c>
      <c r="F185" t="s">
        <v>4</v>
      </c>
      <c r="G185" t="s">
        <v>5</v>
      </c>
      <c r="H185" t="s">
        <v>6</v>
      </c>
      <c r="I185" t="s">
        <v>4253</v>
      </c>
      <c r="J185" t="s">
        <v>3991</v>
      </c>
      <c r="K185" t="s">
        <v>1227</v>
      </c>
      <c r="L185" t="s">
        <v>34</v>
      </c>
      <c r="M185" t="s">
        <v>576</v>
      </c>
      <c r="N185" t="s">
        <v>1829</v>
      </c>
      <c r="O185" t="s">
        <v>11</v>
      </c>
      <c r="P185" t="s">
        <v>1761</v>
      </c>
      <c r="Q185" t="s">
        <v>11</v>
      </c>
      <c r="R185" t="s">
        <v>878</v>
      </c>
      <c r="S185" t="s">
        <v>4008</v>
      </c>
      <c r="T185" s="2"/>
      <c r="U185" t="str" cm="1">
        <f t="array" ref="U185">_xlfn.TEXTJOIN(",", TRUE, IF(A185:S185&lt;&gt;"", A185:S185, ""))</f>
        <v>insert into MENS_400H_SEMIS_2019 (PLACE,NAME,YEAR,TEAM,TIME,TIME_DETAIL,REACTION_TIME,QUALIFIER,"HEAT(PL)",) values (10,'Akeem LINDO','FR','N. Carolina A&amp;T','50.38',null,'0.214',null,'2 (4)',;</v>
      </c>
    </row>
    <row r="186" spans="1:21" x14ac:dyDescent="0.3">
      <c r="A186" t="s">
        <v>5208</v>
      </c>
      <c r="B186" t="s">
        <v>0</v>
      </c>
      <c r="C186" t="s">
        <v>1</v>
      </c>
      <c r="D186" t="s">
        <v>2</v>
      </c>
      <c r="E186" t="s">
        <v>3</v>
      </c>
      <c r="F186" t="s">
        <v>4</v>
      </c>
      <c r="G186" t="s">
        <v>5</v>
      </c>
      <c r="H186" t="s">
        <v>6</v>
      </c>
      <c r="I186" t="s">
        <v>4253</v>
      </c>
      <c r="J186" t="s">
        <v>3992</v>
      </c>
      <c r="K186" t="s">
        <v>1830</v>
      </c>
      <c r="L186" t="s">
        <v>15</v>
      </c>
      <c r="M186" t="s">
        <v>588</v>
      </c>
      <c r="N186" t="s">
        <v>1831</v>
      </c>
      <c r="O186" t="s">
        <v>11</v>
      </c>
      <c r="P186" t="s">
        <v>1258</v>
      </c>
      <c r="Q186" t="s">
        <v>11</v>
      </c>
      <c r="R186" t="s">
        <v>885</v>
      </c>
      <c r="S186" t="s">
        <v>4008</v>
      </c>
      <c r="T186" s="2"/>
      <c r="U186" t="str" cm="1">
        <f t="array" ref="U186">_xlfn.TEXTJOIN(",", TRUE, IF(A186:S186&lt;&gt;"", A186:S186, ""))</f>
        <v>insert into MENS_400H_SEMIS_2019 (PLACE,NAME,YEAR,TEAM,TIME,TIME_DETAIL,REACTION_TIME,QUALIFIER,"HEAT(PL)",) values (11,'Nick HILSON','JR','Arkansas','50.42',null,'0.207',null,'2 (5)',;</v>
      </c>
    </row>
    <row r="187" spans="1:21" x14ac:dyDescent="0.3">
      <c r="A187" t="s">
        <v>5208</v>
      </c>
      <c r="B187" t="s">
        <v>0</v>
      </c>
      <c r="C187" t="s">
        <v>1</v>
      </c>
      <c r="D187" t="s">
        <v>2</v>
      </c>
      <c r="E187" t="s">
        <v>3</v>
      </c>
      <c r="F187" t="s">
        <v>4</v>
      </c>
      <c r="G187" t="s">
        <v>5</v>
      </c>
      <c r="H187" t="s">
        <v>6</v>
      </c>
      <c r="I187" t="s">
        <v>4253</v>
      </c>
      <c r="J187" t="s">
        <v>3993</v>
      </c>
      <c r="K187" t="s">
        <v>1832</v>
      </c>
      <c r="L187" t="s">
        <v>15</v>
      </c>
      <c r="M187" t="s">
        <v>1833</v>
      </c>
      <c r="N187" t="s">
        <v>353</v>
      </c>
      <c r="O187" t="s">
        <v>11</v>
      </c>
      <c r="P187" t="s">
        <v>869</v>
      </c>
      <c r="Q187" t="s">
        <v>11</v>
      </c>
      <c r="R187" t="s">
        <v>907</v>
      </c>
      <c r="S187" t="s">
        <v>4008</v>
      </c>
      <c r="T187" s="2"/>
      <c r="U187" t="str" cm="1">
        <f t="array" ref="U187">_xlfn.TEXTJOIN(",", TRUE, IF(A187:S187&lt;&gt;"", A187:S187, ""))</f>
        <v>insert into MENS_400H_SEMIS_2019 (PLACE,NAME,YEAR,TEAM,TIME,TIME_DETAIL,REACTION_TIME,QUALIFIER,"HEAT(PL)",) values (12,'Jaelen WILLIAMS','JR','Hampton','50.50',null,'0.223',null,'2 (6)',;</v>
      </c>
    </row>
    <row r="188" spans="1:21" x14ac:dyDescent="0.3">
      <c r="A188" t="s">
        <v>5208</v>
      </c>
      <c r="B188" t="s">
        <v>0</v>
      </c>
      <c r="C188" t="s">
        <v>1</v>
      </c>
      <c r="D188" t="s">
        <v>2</v>
      </c>
      <c r="E188" t="s">
        <v>3</v>
      </c>
      <c r="F188" t="s">
        <v>4</v>
      </c>
      <c r="G188" t="s">
        <v>5</v>
      </c>
      <c r="H188" t="s">
        <v>6</v>
      </c>
      <c r="I188" t="s">
        <v>4253</v>
      </c>
      <c r="J188" t="s">
        <v>3994</v>
      </c>
      <c r="K188" t="s">
        <v>1834</v>
      </c>
      <c r="L188" t="s">
        <v>15</v>
      </c>
      <c r="M188" t="s">
        <v>573</v>
      </c>
      <c r="N188" t="s">
        <v>1386</v>
      </c>
      <c r="O188" t="s">
        <v>11</v>
      </c>
      <c r="P188" t="s">
        <v>1360</v>
      </c>
      <c r="Q188" t="s">
        <v>11</v>
      </c>
      <c r="R188" t="s">
        <v>903</v>
      </c>
      <c r="S188" t="s">
        <v>4008</v>
      </c>
      <c r="T188" s="2"/>
      <c r="U188" t="str" cm="1">
        <f t="array" ref="U188">_xlfn.TEXTJOIN(",", TRUE, IF(A188:S188&lt;&gt;"", A188:S188, ""))</f>
        <v>insert into MENS_400H_SEMIS_2019 (PLACE,NAME,YEAR,TEAM,TIME,TIME_DETAIL,REACTION_TIME,QUALIFIER,"HEAT(PL)",) values (13,'Infinite TUCKER','JR','Texas A&amp;M','50.54',null,'0.218',null,'3 (6)',;</v>
      </c>
    </row>
    <row r="189" spans="1:21" x14ac:dyDescent="0.3">
      <c r="A189" t="s">
        <v>5208</v>
      </c>
      <c r="B189" t="s">
        <v>0</v>
      </c>
      <c r="C189" t="s">
        <v>1</v>
      </c>
      <c r="D189" t="s">
        <v>2</v>
      </c>
      <c r="E189" t="s">
        <v>3</v>
      </c>
      <c r="F189" t="s">
        <v>4</v>
      </c>
      <c r="G189" t="s">
        <v>5</v>
      </c>
      <c r="H189" t="s">
        <v>6</v>
      </c>
      <c r="I189" t="s">
        <v>4253</v>
      </c>
      <c r="J189" t="s">
        <v>3995</v>
      </c>
      <c r="K189" t="s">
        <v>1835</v>
      </c>
      <c r="L189" t="s">
        <v>24</v>
      </c>
      <c r="M189" t="s">
        <v>1620</v>
      </c>
      <c r="N189" t="s">
        <v>1208</v>
      </c>
      <c r="O189" t="s">
        <v>11</v>
      </c>
      <c r="P189" t="s">
        <v>1191</v>
      </c>
      <c r="Q189" t="s">
        <v>12</v>
      </c>
      <c r="R189" t="s">
        <v>845</v>
      </c>
      <c r="S189" t="s">
        <v>4008</v>
      </c>
      <c r="T189" s="2"/>
      <c r="U189" t="str" cm="1">
        <f t="array" ref="U189">_xlfn.TEXTJOIN(",", TRUE, IF(A189:S189&lt;&gt;"", A189:S189, ""))</f>
        <v>insert into MENS_400H_SEMIS_2019 (PLACE,NAME,YEAR,TEAM,TIME,TIME_DETAIL,REACTION_TIME,QUALIFIER,"HEAT(PL)",) values (14,'Martice MOORE','SR','Louisville','50.59',null,'0.238','Q','1 (2)',;</v>
      </c>
    </row>
    <row r="190" spans="1:21" x14ac:dyDescent="0.3">
      <c r="A190" t="s">
        <v>5208</v>
      </c>
      <c r="B190" t="s">
        <v>0</v>
      </c>
      <c r="C190" t="s">
        <v>1</v>
      </c>
      <c r="D190" t="s">
        <v>2</v>
      </c>
      <c r="E190" t="s">
        <v>3</v>
      </c>
      <c r="F190" t="s">
        <v>4</v>
      </c>
      <c r="G190" t="s">
        <v>5</v>
      </c>
      <c r="H190" t="s">
        <v>6</v>
      </c>
      <c r="I190" t="s">
        <v>4253</v>
      </c>
      <c r="J190" t="s">
        <v>3996</v>
      </c>
      <c r="K190" t="s">
        <v>1032</v>
      </c>
      <c r="L190" t="s">
        <v>15</v>
      </c>
      <c r="M190" t="s">
        <v>562</v>
      </c>
      <c r="N190" t="s">
        <v>1836</v>
      </c>
      <c r="O190" t="s">
        <v>11</v>
      </c>
      <c r="P190" t="s">
        <v>1186</v>
      </c>
      <c r="Q190" t="s">
        <v>11</v>
      </c>
      <c r="R190" t="s">
        <v>851</v>
      </c>
      <c r="S190" t="s">
        <v>4008</v>
      </c>
      <c r="T190" s="2"/>
      <c r="U190" t="str" cm="1">
        <f t="array" ref="U190">_xlfn.TEXTJOIN(",", TRUE, IF(A190:S190&lt;&gt;"", A190:S190, ""))</f>
        <v>insert into MENS_400H_SEMIS_2019 (PLACE,NAME,YEAR,TEAM,TIME,TIME_DETAIL,REACTION_TIME,QUALIFIER,"HEAT(PL)",) values (15,'Robert DUNNING','JR','Alabama','50.71',null,'0.192',null,'1 (3)',;</v>
      </c>
    </row>
    <row r="191" spans="1:21" x14ac:dyDescent="0.3">
      <c r="A191" t="s">
        <v>5208</v>
      </c>
      <c r="B191" t="s">
        <v>0</v>
      </c>
      <c r="C191" t="s">
        <v>1</v>
      </c>
      <c r="D191" t="s">
        <v>2</v>
      </c>
      <c r="E191" t="s">
        <v>3</v>
      </c>
      <c r="F191" t="s">
        <v>4</v>
      </c>
      <c r="G191" t="s">
        <v>5</v>
      </c>
      <c r="H191" t="s">
        <v>6</v>
      </c>
      <c r="I191" t="s">
        <v>4253</v>
      </c>
      <c r="J191" t="s">
        <v>3997</v>
      </c>
      <c r="K191" t="s">
        <v>1837</v>
      </c>
      <c r="L191" t="s">
        <v>34</v>
      </c>
      <c r="M191" t="s">
        <v>1538</v>
      </c>
      <c r="N191" t="s">
        <v>1838</v>
      </c>
      <c r="O191" t="s">
        <v>11</v>
      </c>
      <c r="P191" t="s">
        <v>1279</v>
      </c>
      <c r="Q191" t="s">
        <v>11</v>
      </c>
      <c r="R191" t="s">
        <v>870</v>
      </c>
      <c r="S191" t="s">
        <v>4008</v>
      </c>
      <c r="T191" s="2"/>
      <c r="U191" t="str" cm="1">
        <f t="array" ref="U191">_xlfn.TEXTJOIN(",", TRUE, IF(A191:S191&lt;&gt;"", A191:S191, ""))</f>
        <v>insert into MENS_400H_SEMIS_2019 (PLACE,NAME,YEAR,TEAM,TIME,TIME_DETAIL,REACTION_TIME,QUALIFIER,"HEAT(PL)",) values (16,'Miles GREEN','FR','Virginia Tech','50.80',null,'0.200',null,'1 (4)',;</v>
      </c>
    </row>
    <row r="192" spans="1:21" x14ac:dyDescent="0.3">
      <c r="A192" t="s">
        <v>5208</v>
      </c>
      <c r="B192" t="s">
        <v>0</v>
      </c>
      <c r="C192" t="s">
        <v>1</v>
      </c>
      <c r="D192" t="s">
        <v>2</v>
      </c>
      <c r="E192" t="s">
        <v>3</v>
      </c>
      <c r="F192" t="s">
        <v>4</v>
      </c>
      <c r="G192" t="s">
        <v>5</v>
      </c>
      <c r="H192" t="s">
        <v>6</v>
      </c>
      <c r="I192" t="s">
        <v>4253</v>
      </c>
      <c r="J192" t="s">
        <v>3998</v>
      </c>
      <c r="K192" t="s">
        <v>375</v>
      </c>
      <c r="L192" t="s">
        <v>8</v>
      </c>
      <c r="M192" t="s">
        <v>564</v>
      </c>
      <c r="N192" t="s">
        <v>1839</v>
      </c>
      <c r="O192" t="s">
        <v>11</v>
      </c>
      <c r="P192" t="s">
        <v>1840</v>
      </c>
      <c r="Q192" t="s">
        <v>11</v>
      </c>
      <c r="R192" t="s">
        <v>881</v>
      </c>
      <c r="S192" t="s">
        <v>4008</v>
      </c>
      <c r="T192" s="2"/>
      <c r="U192" t="str" cm="1">
        <f t="array" ref="U192">_xlfn.TEXTJOIN(",", TRUE, IF(A192:S192&lt;&gt;"", A192:S192, ""))</f>
        <v>insert into MENS_400H_SEMIS_2019 (PLACE,NAME,YEAR,TEAM,TIME,TIME_DETAIL,REACTION_TIME,QUALIFIER,"HEAT(PL)",) values (17,'Cory POOLE','SO','Florida','50.83',null,'0.268',null,'1 (5)',;</v>
      </c>
    </row>
    <row r="193" spans="1:21" x14ac:dyDescent="0.3">
      <c r="A193" t="s">
        <v>5208</v>
      </c>
      <c r="B193" t="s">
        <v>0</v>
      </c>
      <c r="C193" t="s">
        <v>1</v>
      </c>
      <c r="D193" t="s">
        <v>2</v>
      </c>
      <c r="E193" t="s">
        <v>3</v>
      </c>
      <c r="F193" t="s">
        <v>4</v>
      </c>
      <c r="G193" t="s">
        <v>5</v>
      </c>
      <c r="H193" t="s">
        <v>6</v>
      </c>
      <c r="I193" t="s">
        <v>4253</v>
      </c>
      <c r="J193" t="s">
        <v>3999</v>
      </c>
      <c r="K193" t="s">
        <v>1194</v>
      </c>
      <c r="L193" t="s">
        <v>15</v>
      </c>
      <c r="M193" t="s">
        <v>900</v>
      </c>
      <c r="N193" t="s">
        <v>1221</v>
      </c>
      <c r="O193" t="s">
        <v>11</v>
      </c>
      <c r="P193" t="s">
        <v>1188</v>
      </c>
      <c r="Q193" t="s">
        <v>11</v>
      </c>
      <c r="R193" t="s">
        <v>918</v>
      </c>
      <c r="S193" t="s">
        <v>4008</v>
      </c>
      <c r="T193" s="2"/>
      <c r="U193" t="str" cm="1">
        <f t="array" ref="U193">_xlfn.TEXTJOIN(",", TRUE, IF(A193:S193&lt;&gt;"", A193:S193, ""))</f>
        <v>insert into MENS_400H_SEMIS_2019 (PLACE,NAME,YEAR,TEAM,TIME,TIME_DETAIL,REACTION_TIME,QUALIFIER,"HEAT(PL)",) values (18,'Jonathan HARVEY','JR','Oregon','51.23',null,'0.216',null,'3 (7)',;</v>
      </c>
    </row>
    <row r="194" spans="1:21" x14ac:dyDescent="0.3">
      <c r="A194" t="s">
        <v>5208</v>
      </c>
      <c r="B194" t="s">
        <v>0</v>
      </c>
      <c r="C194" t="s">
        <v>1</v>
      </c>
      <c r="D194" t="s">
        <v>2</v>
      </c>
      <c r="E194" t="s">
        <v>3</v>
      </c>
      <c r="F194" t="s">
        <v>4</v>
      </c>
      <c r="G194" t="s">
        <v>5</v>
      </c>
      <c r="H194" t="s">
        <v>6</v>
      </c>
      <c r="I194" t="s">
        <v>4253</v>
      </c>
      <c r="J194" t="s">
        <v>4000</v>
      </c>
      <c r="K194" t="s">
        <v>1212</v>
      </c>
      <c r="L194" t="s">
        <v>15</v>
      </c>
      <c r="M194" t="s">
        <v>564</v>
      </c>
      <c r="N194" t="s">
        <v>1841</v>
      </c>
      <c r="O194" t="s">
        <v>11</v>
      </c>
      <c r="P194" t="s">
        <v>1305</v>
      </c>
      <c r="Q194" t="s">
        <v>11</v>
      </c>
      <c r="R194" t="s">
        <v>930</v>
      </c>
      <c r="S194" t="s">
        <v>4008</v>
      </c>
      <c r="T194" s="2"/>
      <c r="U194" t="str" cm="1">
        <f t="array" ref="U194">_xlfn.TEXTJOIN(",", TRUE, IF(A194:S194&lt;&gt;"", A194:S194, ""))</f>
        <v>insert into MENS_400H_SEMIS_2019 (PLACE,NAME,YEAR,TEAM,TIME,TIME_DETAIL,REACTION_TIME,QUALIFIER,"HEAT(PL)",) values (19,'Denzel VILLAMAN','JR','Florida','51.26',null,'0.288',null,'2 (7)',;</v>
      </c>
    </row>
    <row r="195" spans="1:21" x14ac:dyDescent="0.3">
      <c r="A195" t="s">
        <v>5208</v>
      </c>
      <c r="B195" t="s">
        <v>0</v>
      </c>
      <c r="C195" t="s">
        <v>1</v>
      </c>
      <c r="D195" t="s">
        <v>2</v>
      </c>
      <c r="E195" t="s">
        <v>3</v>
      </c>
      <c r="F195" t="s">
        <v>4</v>
      </c>
      <c r="G195" t="s">
        <v>5</v>
      </c>
      <c r="H195" t="s">
        <v>6</v>
      </c>
      <c r="I195" t="s">
        <v>4253</v>
      </c>
      <c r="J195" t="s">
        <v>4001</v>
      </c>
      <c r="K195" t="s">
        <v>1842</v>
      </c>
      <c r="L195" t="s">
        <v>24</v>
      </c>
      <c r="M195" t="s">
        <v>895</v>
      </c>
      <c r="N195" t="s">
        <v>1843</v>
      </c>
      <c r="O195" t="s">
        <v>11</v>
      </c>
      <c r="P195" t="s">
        <v>1844</v>
      </c>
      <c r="Q195" t="s">
        <v>11</v>
      </c>
      <c r="R195" t="s">
        <v>972</v>
      </c>
      <c r="S195" t="s">
        <v>4008</v>
      </c>
      <c r="T195" s="2"/>
      <c r="U195" t="str" cm="1">
        <f t="array" ref="U195">_xlfn.TEXTJOIN(",", TRUE, IF(A195:S195&lt;&gt;"", A195:S195, ""))</f>
        <v>insert into MENS_400H_SEMIS_2019 (PLACE,NAME,YEAR,TEAM,TIME,TIME_DETAIL,REACTION_TIME,QUALIFIER,"HEAT(PL)",) values (20,'Rasheed TATHAM','SR','Miss State','51.28',null,'0.281',null,'2 (8)',;</v>
      </c>
    </row>
    <row r="196" spans="1:21" x14ac:dyDescent="0.3">
      <c r="A196" t="s">
        <v>5208</v>
      </c>
      <c r="B196" t="s">
        <v>0</v>
      </c>
      <c r="C196" t="s">
        <v>1</v>
      </c>
      <c r="D196" t="s">
        <v>2</v>
      </c>
      <c r="E196" t="s">
        <v>3</v>
      </c>
      <c r="F196" t="s">
        <v>4</v>
      </c>
      <c r="G196" t="s">
        <v>5</v>
      </c>
      <c r="H196" t="s">
        <v>6</v>
      </c>
      <c r="I196" t="s">
        <v>4253</v>
      </c>
      <c r="J196" t="s">
        <v>4002</v>
      </c>
      <c r="K196" t="s">
        <v>1203</v>
      </c>
      <c r="L196" t="s">
        <v>15</v>
      </c>
      <c r="M196" t="s">
        <v>1775</v>
      </c>
      <c r="N196" t="s">
        <v>1845</v>
      </c>
      <c r="O196" t="s">
        <v>11</v>
      </c>
      <c r="P196" t="s">
        <v>1846</v>
      </c>
      <c r="Q196" t="s">
        <v>11</v>
      </c>
      <c r="R196" t="s">
        <v>892</v>
      </c>
      <c r="S196" t="s">
        <v>4008</v>
      </c>
      <c r="T196" s="2"/>
      <c r="U196" t="str" cm="1">
        <f t="array" ref="U196">_xlfn.TEXTJOIN(",", TRUE, IF(A196:S196&lt;&gt;"", A196:S196, ""))</f>
        <v>insert into MENS_400H_SEMIS_2019 (PLACE,NAME,YEAR,TEAM,TIME,TIME_DETAIL,REACTION_TIME,QUALIFIER,"HEAT(PL)",) values (21,'Eric FOGLTANZ','JR','Iowa State','52.09',null,'0.292',null,'1 (6)',;</v>
      </c>
    </row>
    <row r="197" spans="1:21" x14ac:dyDescent="0.3">
      <c r="A197" t="s">
        <v>5208</v>
      </c>
      <c r="B197" t="s">
        <v>0</v>
      </c>
      <c r="C197" t="s">
        <v>1</v>
      </c>
      <c r="D197" t="s">
        <v>2</v>
      </c>
      <c r="E197" t="s">
        <v>3</v>
      </c>
      <c r="F197" t="s">
        <v>4</v>
      </c>
      <c r="G197" t="s">
        <v>5</v>
      </c>
      <c r="H197" t="s">
        <v>6</v>
      </c>
      <c r="I197" t="s">
        <v>4253</v>
      </c>
      <c r="J197" t="s">
        <v>4003</v>
      </c>
      <c r="K197" t="s">
        <v>1217</v>
      </c>
      <c r="L197" t="s">
        <v>15</v>
      </c>
      <c r="M197" t="s">
        <v>1847</v>
      </c>
      <c r="N197" t="s">
        <v>1848</v>
      </c>
      <c r="O197" t="s">
        <v>11</v>
      </c>
      <c r="P197" t="s">
        <v>1293</v>
      </c>
      <c r="Q197" t="s">
        <v>11</v>
      </c>
      <c r="R197" t="s">
        <v>977</v>
      </c>
      <c r="S197" t="s">
        <v>4008</v>
      </c>
      <c r="T197" s="2"/>
      <c r="U197" t="str" cm="1">
        <f t="array" ref="U197">_xlfn.TEXTJOIN(",", TRUE, IF(A197:S197&lt;&gt;"", A197:S197, ""))</f>
        <v>insert into MENS_400H_SEMIS_2019 (PLACE,NAME,YEAR,TEAM,TIME,TIME_DETAIL,REACTION_TIME,QUALIFIER,"HEAT(PL)",) values (22,'Collin HARDEN','JR','Youngstown St.','52.30',null,'0.264',null,'2 (9)',;</v>
      </c>
    </row>
    <row r="198" spans="1:21" x14ac:dyDescent="0.3">
      <c r="A198" t="s">
        <v>5208</v>
      </c>
      <c r="B198" t="s">
        <v>0</v>
      </c>
      <c r="C198" t="s">
        <v>1</v>
      </c>
      <c r="D198" t="s">
        <v>2</v>
      </c>
      <c r="E198" t="s">
        <v>3</v>
      </c>
      <c r="F198" t="s">
        <v>4</v>
      </c>
      <c r="G198" t="s">
        <v>5</v>
      </c>
      <c r="H198" t="s">
        <v>6</v>
      </c>
      <c r="I198" t="s">
        <v>4253</v>
      </c>
      <c r="J198" t="s">
        <v>4004</v>
      </c>
      <c r="K198" t="s">
        <v>1849</v>
      </c>
      <c r="L198" t="s">
        <v>15</v>
      </c>
      <c r="M198" t="s">
        <v>1665</v>
      </c>
      <c r="N198" t="s">
        <v>1228</v>
      </c>
      <c r="O198" t="s">
        <v>11</v>
      </c>
      <c r="P198" t="s">
        <v>929</v>
      </c>
      <c r="Q198" t="s">
        <v>11</v>
      </c>
      <c r="R198" t="s">
        <v>1093</v>
      </c>
      <c r="S198" t="s">
        <v>4008</v>
      </c>
      <c r="T198" s="2"/>
      <c r="U198" t="str" cm="1">
        <f t="array" ref="U198">_xlfn.TEXTJOIN(",", TRUE, IF(A198:S198&lt;&gt;"", A198:S198, ""))</f>
        <v>insert into MENS_400H_SEMIS_2019 (PLACE,NAME,YEAR,TEAM,TIME,TIME_DETAIL,REACTION_TIME,QUALIFIER,"HEAT(PL)",) values (23,'Paramveer CHOHAN','JR','California','52.36',null,'0.225',null,'3 (8)',;</v>
      </c>
    </row>
    <row r="199" spans="1:21" x14ac:dyDescent="0.3">
      <c r="A199" t="s">
        <v>5208</v>
      </c>
      <c r="B199" t="s">
        <v>0</v>
      </c>
      <c r="C199" t="s">
        <v>1</v>
      </c>
      <c r="D199" t="s">
        <v>2</v>
      </c>
      <c r="E199" t="s">
        <v>3</v>
      </c>
      <c r="F199" t="s">
        <v>4</v>
      </c>
      <c r="G199" t="s">
        <v>5</v>
      </c>
      <c r="H199" t="s">
        <v>6</v>
      </c>
      <c r="I199" t="s">
        <v>4253</v>
      </c>
      <c r="J199" t="s">
        <v>4006</v>
      </c>
      <c r="K199" t="s">
        <v>1850</v>
      </c>
      <c r="L199" t="s">
        <v>15</v>
      </c>
      <c r="M199" t="s">
        <v>1819</v>
      </c>
      <c r="N199" t="s">
        <v>1851</v>
      </c>
      <c r="O199" t="s">
        <v>11</v>
      </c>
      <c r="P199" t="s">
        <v>1207</v>
      </c>
      <c r="Q199" t="s">
        <v>11</v>
      </c>
      <c r="R199" t="s">
        <v>912</v>
      </c>
      <c r="S199" t="s">
        <v>4008</v>
      </c>
      <c r="T199" s="2"/>
      <c r="U199" t="str" cm="1">
        <f t="array" ref="U199">_xlfn.TEXTJOIN(",", TRUE, IF(A199:S199&lt;&gt;"", A199:S199, ""))</f>
        <v>insert into MENS_400H_SEMIS_2019 (PLACE,NAME,YEAR,TEAM,TIME,TIME_DETAIL,REACTION_TIME,QUALIFIER,"HEAT(PL)",) values (24,'Roland AMARTEIFIO','JR','Michigan','52.95',null,'0.181',null,'1 (7)',;</v>
      </c>
    </row>
    <row r="200" spans="1:21" x14ac:dyDescent="0.3">
      <c r="A200" t="s">
        <v>5208</v>
      </c>
      <c r="B200" t="s">
        <v>0</v>
      </c>
      <c r="C200" t="s">
        <v>1</v>
      </c>
      <c r="D200" t="s">
        <v>2</v>
      </c>
      <c r="E200" t="s">
        <v>3</v>
      </c>
      <c r="F200" t="s">
        <v>4</v>
      </c>
      <c r="G200" t="s">
        <v>5</v>
      </c>
      <c r="H200" t="s">
        <v>6</v>
      </c>
      <c r="I200" t="s">
        <v>4253</v>
      </c>
      <c r="J200" t="s">
        <v>4009</v>
      </c>
      <c r="K200" t="s">
        <v>1852</v>
      </c>
      <c r="L200" t="s">
        <v>24</v>
      </c>
      <c r="M200" t="s">
        <v>570</v>
      </c>
      <c r="N200" t="s">
        <v>1853</v>
      </c>
      <c r="O200" t="s">
        <v>11</v>
      </c>
      <c r="P200" t="s">
        <v>1854</v>
      </c>
      <c r="Q200" t="s">
        <v>11</v>
      </c>
      <c r="R200" t="s">
        <v>924</v>
      </c>
      <c r="S200" t="s">
        <v>4008</v>
      </c>
      <c r="T200" s="2"/>
      <c r="U200" t="str" cm="1">
        <f t="array" ref="U200">_xlfn.TEXTJOIN(",", TRUE, IF(A200:S200&lt;&gt;"", A200:S200, ""))</f>
        <v>insert into MENS_400H_SEMIS_2019 (PLACE,NAME,YEAR,TEAM,TIME,TIME_DETAIL,REACTION_TIME,QUALIFIER,"HEAT(PL)",) values (25,'Chris DOUGLAS','SR','Iowa','53.15',null,'0.280',null,'1 (8)',;</v>
      </c>
    </row>
    <row r="201" spans="1:21" x14ac:dyDescent="0.3">
      <c r="T201" s="2"/>
      <c r="U201" t="str" cm="1">
        <f t="array" ref="U201">_xlfn.TEXTJOIN(",", TRUE, IF(A201:S201&lt;&gt;"", A201:S201, ""))</f>
        <v/>
      </c>
    </row>
    <row r="202" spans="1:21" x14ac:dyDescent="0.3">
      <c r="A202" t="s">
        <v>5209</v>
      </c>
      <c r="B202" t="s">
        <v>0</v>
      </c>
      <c r="C202" t="s">
        <v>1</v>
      </c>
      <c r="D202" t="s">
        <v>2</v>
      </c>
      <c r="E202" t="s">
        <v>3</v>
      </c>
      <c r="F202" t="s">
        <v>4</v>
      </c>
      <c r="G202" t="s">
        <v>5</v>
      </c>
      <c r="H202" t="s">
        <v>6</v>
      </c>
      <c r="I202" t="s">
        <v>4253</v>
      </c>
      <c r="J202" t="s">
        <v>835</v>
      </c>
      <c r="K202" t="s">
        <v>1682</v>
      </c>
      <c r="L202" t="s">
        <v>15</v>
      </c>
      <c r="M202" t="s">
        <v>859</v>
      </c>
      <c r="N202" t="s">
        <v>1855</v>
      </c>
      <c r="O202" t="s">
        <v>11</v>
      </c>
      <c r="P202" t="s">
        <v>1113</v>
      </c>
      <c r="Q202" t="s">
        <v>12</v>
      </c>
      <c r="R202" t="s">
        <v>837</v>
      </c>
      <c r="S202" t="s">
        <v>4940</v>
      </c>
      <c r="T202" s="2"/>
      <c r="U202" t="str" cm="1">
        <f t="array" ref="U202">_xlfn.TEXTJOIN(",", TRUE, IF(A202:S202&lt;&gt;"", A202:S202, ""))</f>
        <v>insert into MENS_200M_SEMIS_2019 (PLACE,NAME,YEAR,TEAM,TIME,TIME_DETAIL,REACTION_TIME,QUALIFIER,"HEAT(PL)",WIND) values (1,'Divine ODUDURU','JR','Texas Tech','19.97',null,'0.178','Q','1 (1)','0.178');</v>
      </c>
    </row>
    <row r="203" spans="1:21" x14ac:dyDescent="0.3">
      <c r="A203" t="s">
        <v>5209</v>
      </c>
      <c r="B203" t="s">
        <v>0</v>
      </c>
      <c r="C203" t="s">
        <v>1</v>
      </c>
      <c r="D203" t="s">
        <v>2</v>
      </c>
      <c r="E203" t="s">
        <v>3</v>
      </c>
      <c r="F203" t="s">
        <v>4</v>
      </c>
      <c r="G203" t="s">
        <v>5</v>
      </c>
      <c r="H203" t="s">
        <v>6</v>
      </c>
      <c r="I203" t="s">
        <v>4253</v>
      </c>
      <c r="J203" t="s">
        <v>838</v>
      </c>
      <c r="K203" t="s">
        <v>1687</v>
      </c>
      <c r="L203" t="s">
        <v>24</v>
      </c>
      <c r="M203" t="s">
        <v>608</v>
      </c>
      <c r="N203" t="s">
        <v>1856</v>
      </c>
      <c r="O203" t="s">
        <v>1857</v>
      </c>
      <c r="P203" t="s">
        <v>1858</v>
      </c>
      <c r="Q203" t="s">
        <v>12</v>
      </c>
      <c r="R203" t="s">
        <v>841</v>
      </c>
      <c r="S203" t="s">
        <v>4971</v>
      </c>
      <c r="T203" s="2"/>
      <c r="U203" t="str" cm="1">
        <f t="array" ref="U203">_xlfn.TEXTJOIN(",", TRUE, IF(A203:S203&lt;&gt;"", A203:S203, ""))</f>
        <v>insert into MENS_200M_SEMIS_2019 (PLACE,NAME,YEAR,TEAM,TIME,TIME_DETAIL,REACTION_TIME,QUALIFIER,"HEAT(PL)",WIND) values (2,'Mario BURKE','SR','Houston','20.08','20.079','0.124','Q','3 (1)','0.124');</v>
      </c>
    </row>
    <row r="204" spans="1:21" x14ac:dyDescent="0.3">
      <c r="A204" t="s">
        <v>5209</v>
      </c>
      <c r="B204" t="s">
        <v>0</v>
      </c>
      <c r="C204" t="s">
        <v>1</v>
      </c>
      <c r="D204" t="s">
        <v>2</v>
      </c>
      <c r="E204" t="s">
        <v>3</v>
      </c>
      <c r="F204" t="s">
        <v>4</v>
      </c>
      <c r="G204" t="s">
        <v>5</v>
      </c>
      <c r="H204" t="s">
        <v>6</v>
      </c>
      <c r="I204" t="s">
        <v>4253</v>
      </c>
      <c r="J204" t="s">
        <v>842</v>
      </c>
      <c r="K204" t="s">
        <v>1067</v>
      </c>
      <c r="L204" t="s">
        <v>15</v>
      </c>
      <c r="M204" t="s">
        <v>888</v>
      </c>
      <c r="N204" t="s">
        <v>1856</v>
      </c>
      <c r="O204" t="s">
        <v>1859</v>
      </c>
      <c r="P204" t="s">
        <v>1229</v>
      </c>
      <c r="Q204" t="s">
        <v>12</v>
      </c>
      <c r="R204" t="s">
        <v>845</v>
      </c>
      <c r="S204" t="s">
        <v>4972</v>
      </c>
      <c r="T204" s="2"/>
      <c r="U204" t="str" cm="1">
        <f t="array" ref="U204">_xlfn.TEXTJOIN(",", TRUE, IF(A204:S204&lt;&gt;"", A204:S204, ""))</f>
        <v>insert into MENS_200M_SEMIS_2019 (PLACE,NAME,YEAR,TEAM,TIME,TIME_DETAIL,REACTION_TIME,QUALIFIER,"HEAT(PL)",WIND) values (3,'Joseph AMOAH','JR','Coppin State','20.08','20.080','0.182','Q','1 (2)','0.182');</v>
      </c>
    </row>
    <row r="205" spans="1:21" x14ac:dyDescent="0.3">
      <c r="A205" t="s">
        <v>5209</v>
      </c>
      <c r="B205" t="s">
        <v>0</v>
      </c>
      <c r="C205" t="s">
        <v>1</v>
      </c>
      <c r="D205" t="s">
        <v>2</v>
      </c>
      <c r="E205" t="s">
        <v>3</v>
      </c>
      <c r="F205" t="s">
        <v>4</v>
      </c>
      <c r="G205" t="s">
        <v>5</v>
      </c>
      <c r="H205" t="s">
        <v>6</v>
      </c>
      <c r="I205" t="s">
        <v>4253</v>
      </c>
      <c r="J205" t="s">
        <v>846</v>
      </c>
      <c r="K205" t="s">
        <v>100</v>
      </c>
      <c r="L205" t="s">
        <v>8</v>
      </c>
      <c r="M205" t="s">
        <v>559</v>
      </c>
      <c r="N205" t="s">
        <v>1860</v>
      </c>
      <c r="O205" t="s">
        <v>1861</v>
      </c>
      <c r="P205" t="s">
        <v>1252</v>
      </c>
      <c r="Q205" t="s">
        <v>12</v>
      </c>
      <c r="R205" t="s">
        <v>848</v>
      </c>
      <c r="S205" t="s">
        <v>4970</v>
      </c>
      <c r="T205" s="2"/>
      <c r="U205" t="str" cm="1">
        <f t="array" ref="U205">_xlfn.TEXTJOIN(",", TRUE, IF(A205:S205&lt;&gt;"", A205:S205, ""))</f>
        <v>insert into MENS_200M_SEMIS_2019 (PLACE,NAME,YEAR,TEAM,TIME,TIME_DETAIL,REACTION_TIME,QUALIFIER,"HEAT(PL)",WIND) values (4,'Micaiah HARRIS','SO','Texas','20.09','20.084','0.175','Q','3 (2)','0.175');</v>
      </c>
    </row>
    <row r="206" spans="1:21" x14ac:dyDescent="0.3">
      <c r="A206" t="s">
        <v>5209</v>
      </c>
      <c r="B206" t="s">
        <v>0</v>
      </c>
      <c r="C206" t="s">
        <v>1</v>
      </c>
      <c r="D206" t="s">
        <v>2</v>
      </c>
      <c r="E206" t="s">
        <v>3</v>
      </c>
      <c r="F206" t="s">
        <v>4</v>
      </c>
      <c r="G206" t="s">
        <v>5</v>
      </c>
      <c r="H206" t="s">
        <v>6</v>
      </c>
      <c r="I206" t="s">
        <v>4253</v>
      </c>
      <c r="J206" t="s">
        <v>849</v>
      </c>
      <c r="K206" t="s">
        <v>1714</v>
      </c>
      <c r="L206" t="s">
        <v>24</v>
      </c>
      <c r="M206" t="s">
        <v>859</v>
      </c>
      <c r="N206" t="s">
        <v>1860</v>
      </c>
      <c r="O206" t="s">
        <v>1862</v>
      </c>
      <c r="P206" t="s">
        <v>1677</v>
      </c>
      <c r="Q206" t="s">
        <v>31</v>
      </c>
      <c r="R206" t="s">
        <v>857</v>
      </c>
      <c r="S206" t="s">
        <v>4956</v>
      </c>
      <c r="T206" s="2"/>
      <c r="U206" t="str" cm="1">
        <f t="array" ref="U206">_xlfn.TEXTJOIN(",", TRUE, IF(A206:S206&lt;&gt;"", A206:S206, ""))</f>
        <v>insert into MENS_200M_SEMIS_2019 (PLACE,NAME,YEAR,TEAM,TIME,TIME_DETAIL,REACTION_TIME,QUALIFIER,"HEAT(PL)",WIND) values (5,'Andrew HUDSON','SR','Texas Tech','20.09','20.089','0.154','q','3 (3)','0.154');</v>
      </c>
    </row>
    <row r="207" spans="1:21" x14ac:dyDescent="0.3">
      <c r="A207" t="s">
        <v>5209</v>
      </c>
      <c r="B207" t="s">
        <v>0</v>
      </c>
      <c r="C207" t="s">
        <v>1</v>
      </c>
      <c r="D207" t="s">
        <v>2</v>
      </c>
      <c r="E207" t="s">
        <v>3</v>
      </c>
      <c r="F207" t="s">
        <v>4</v>
      </c>
      <c r="G207" t="s">
        <v>5</v>
      </c>
      <c r="H207" t="s">
        <v>6</v>
      </c>
      <c r="I207" t="s">
        <v>4253</v>
      </c>
      <c r="J207" t="s">
        <v>852</v>
      </c>
      <c r="K207" t="s">
        <v>1694</v>
      </c>
      <c r="L207" t="s">
        <v>24</v>
      </c>
      <c r="M207" t="s">
        <v>900</v>
      </c>
      <c r="N207" t="s">
        <v>1863</v>
      </c>
      <c r="O207" t="s">
        <v>11</v>
      </c>
      <c r="P207" t="s">
        <v>1397</v>
      </c>
      <c r="Q207" t="s">
        <v>31</v>
      </c>
      <c r="R207" t="s">
        <v>851</v>
      </c>
      <c r="S207" t="s">
        <v>4973</v>
      </c>
      <c r="T207" s="2"/>
      <c r="U207" t="str" cm="1">
        <f t="array" ref="U207">_xlfn.TEXTJOIN(",", TRUE, IF(A207:S207&lt;&gt;"", A207:S207, ""))</f>
        <v>insert into MENS_200M_SEMIS_2019 (PLACE,NAME,YEAR,TEAM,TIME,TIME_DETAIL,REACTION_TIME,QUALIFIER,"HEAT(PL)",WIND) values (6,'Cravon GILLESPIE','SR','Oregon','20.19',null,'0.148','q','1 (3)','0.148');</v>
      </c>
    </row>
    <row r="208" spans="1:21" x14ac:dyDescent="0.3">
      <c r="A208" t="s">
        <v>5209</v>
      </c>
      <c r="B208" t="s">
        <v>0</v>
      </c>
      <c r="C208" t="s">
        <v>1</v>
      </c>
      <c r="D208" t="s">
        <v>2</v>
      </c>
      <c r="E208" t="s">
        <v>3</v>
      </c>
      <c r="F208" t="s">
        <v>4</v>
      </c>
      <c r="G208" t="s">
        <v>5</v>
      </c>
      <c r="H208" t="s">
        <v>6</v>
      </c>
      <c r="I208" t="s">
        <v>4253</v>
      </c>
      <c r="J208" t="s">
        <v>855</v>
      </c>
      <c r="K208" t="s">
        <v>1690</v>
      </c>
      <c r="L208" t="s">
        <v>24</v>
      </c>
      <c r="M208" t="s">
        <v>1512</v>
      </c>
      <c r="N208" t="s">
        <v>1864</v>
      </c>
      <c r="O208" t="s">
        <v>11</v>
      </c>
      <c r="P208" t="s">
        <v>850</v>
      </c>
      <c r="Q208" t="s">
        <v>11</v>
      </c>
      <c r="R208" t="s">
        <v>870</v>
      </c>
      <c r="S208" t="s">
        <v>4968</v>
      </c>
      <c r="T208" s="2"/>
      <c r="U208" t="str" cm="1">
        <f t="array" ref="U208">_xlfn.TEXTJOIN(",", TRUE, IF(A208:S208&lt;&gt;"", A208:S208, ""))</f>
        <v>insert into MENS_200M_SEMIS_2019 (PLACE,NAME,YEAR,TEAM,TIME,TIME_DETAIL,REACTION_TIME,QUALIFIER,"HEAT(PL)",WIND) values (7,'Devin QUINN','SR','Illinois','20.31',null,'0.163',null,'1 (4)','0.163');</v>
      </c>
    </row>
    <row r="209" spans="1:21" x14ac:dyDescent="0.3">
      <c r="A209" t="s">
        <v>5209</v>
      </c>
      <c r="B209" t="s">
        <v>0</v>
      </c>
      <c r="C209" t="s">
        <v>1</v>
      </c>
      <c r="D209" t="s">
        <v>2</v>
      </c>
      <c r="E209" t="s">
        <v>3</v>
      </c>
      <c r="F209" t="s">
        <v>4</v>
      </c>
      <c r="G209" t="s">
        <v>5</v>
      </c>
      <c r="H209" t="s">
        <v>6</v>
      </c>
      <c r="I209" t="s">
        <v>4253</v>
      </c>
      <c r="J209" t="s">
        <v>858</v>
      </c>
      <c r="K209" t="s">
        <v>1716</v>
      </c>
      <c r="L209" t="s">
        <v>24</v>
      </c>
      <c r="M209" t="s">
        <v>900</v>
      </c>
      <c r="N209" t="s">
        <v>1865</v>
      </c>
      <c r="O209" t="s">
        <v>11</v>
      </c>
      <c r="P209" t="s">
        <v>1720</v>
      </c>
      <c r="Q209" t="s">
        <v>11</v>
      </c>
      <c r="R209" t="s">
        <v>862</v>
      </c>
      <c r="S209" t="s">
        <v>4967</v>
      </c>
      <c r="T209" s="2"/>
      <c r="U209" t="str" cm="1">
        <f t="array" ref="U209">_xlfn.TEXTJOIN(",", TRUE, IF(A209:S209&lt;&gt;"", A209:S209, ""))</f>
        <v>insert into MENS_200M_SEMIS_2019 (PLACE,NAME,YEAR,TEAM,TIME,TIME_DETAIL,REACTION_TIME,QUALIFIER,"HEAT(PL)",WIND) values (8,'Oraine PALMER','SR','Oregon','20.37',null,'0.156',null,'3 (4)','0.156');</v>
      </c>
    </row>
    <row r="210" spans="1:21" x14ac:dyDescent="0.3">
      <c r="A210" t="s">
        <v>5209</v>
      </c>
      <c r="B210" t="s">
        <v>0</v>
      </c>
      <c r="C210" t="s">
        <v>1</v>
      </c>
      <c r="D210" t="s">
        <v>2</v>
      </c>
      <c r="E210" t="s">
        <v>3</v>
      </c>
      <c r="F210" t="s">
        <v>4</v>
      </c>
      <c r="G210" t="s">
        <v>5</v>
      </c>
      <c r="H210" t="s">
        <v>6</v>
      </c>
      <c r="I210" t="s">
        <v>4253</v>
      </c>
      <c r="J210" t="s">
        <v>863</v>
      </c>
      <c r="K210" t="s">
        <v>1719</v>
      </c>
      <c r="L210" t="s">
        <v>24</v>
      </c>
      <c r="M210" t="s">
        <v>578</v>
      </c>
      <c r="N210" t="s">
        <v>1866</v>
      </c>
      <c r="O210" t="s">
        <v>11</v>
      </c>
      <c r="P210" t="s">
        <v>1216</v>
      </c>
      <c r="Q210" t="s">
        <v>12</v>
      </c>
      <c r="R210" t="s">
        <v>854</v>
      </c>
      <c r="S210" t="s">
        <v>4974</v>
      </c>
      <c r="T210" s="2"/>
      <c r="U210" t="str" cm="1">
        <f t="array" ref="U210">_xlfn.TEXTJOIN(",", TRUE, IF(A210:S210&lt;&gt;"", A210:S210, ""))</f>
        <v>insert into MENS_200M_SEMIS_2019 (PLACE,NAME,YEAR,TEAM,TIME,TIME_DETAIL,REACTION_TIME,QUALIFIER,"HEAT(PL)",WIND) values (9,'Mustaqeem WILLIAMS','SR','Tennessee','20.38',null,'0.177','Q','2 (1)','0.177');</v>
      </c>
    </row>
    <row r="211" spans="1:21" x14ac:dyDescent="0.3">
      <c r="A211" t="s">
        <v>5209</v>
      </c>
      <c r="B211" t="s">
        <v>0</v>
      </c>
      <c r="C211" t="s">
        <v>1</v>
      </c>
      <c r="D211" t="s">
        <v>2</v>
      </c>
      <c r="E211" t="s">
        <v>3</v>
      </c>
      <c r="F211" t="s">
        <v>4</v>
      </c>
      <c r="G211" t="s">
        <v>5</v>
      </c>
      <c r="H211" t="s">
        <v>6</v>
      </c>
      <c r="I211" t="s">
        <v>4253</v>
      </c>
      <c r="J211" t="s">
        <v>867</v>
      </c>
      <c r="K211" t="s">
        <v>1867</v>
      </c>
      <c r="L211" t="s">
        <v>15</v>
      </c>
      <c r="M211" t="s">
        <v>566</v>
      </c>
      <c r="N211" t="s">
        <v>1868</v>
      </c>
      <c r="O211" t="s">
        <v>11</v>
      </c>
      <c r="P211" t="s">
        <v>1869</v>
      </c>
      <c r="Q211" t="s">
        <v>11</v>
      </c>
      <c r="R211" t="s">
        <v>898</v>
      </c>
      <c r="S211" t="s">
        <v>4975</v>
      </c>
      <c r="T211" s="2"/>
      <c r="U211" t="str" cm="1">
        <f t="array" ref="U211">_xlfn.TEXTJOIN(",", TRUE, IF(A211:S211&lt;&gt;"", A211:S211, ""))</f>
        <v>insert into MENS_200M_SEMIS_2019 (PLACE,NAME,YEAR,TEAM,TIME,TIME_DETAIL,REACTION_TIME,QUALIFIER,"HEAT(PL)",WIND) values (10,'Akanni HISLOP','JR','LSU','20.42',null,'0.210',null,'3 (5)','0.210');</v>
      </c>
    </row>
    <row r="212" spans="1:21" x14ac:dyDescent="0.3">
      <c r="A212" t="s">
        <v>5209</v>
      </c>
      <c r="B212" t="s">
        <v>0</v>
      </c>
      <c r="C212" t="s">
        <v>1</v>
      </c>
      <c r="D212" t="s">
        <v>2</v>
      </c>
      <c r="E212" t="s">
        <v>3</v>
      </c>
      <c r="F212" t="s">
        <v>4</v>
      </c>
      <c r="G212" t="s">
        <v>5</v>
      </c>
      <c r="H212" t="s">
        <v>6</v>
      </c>
      <c r="I212" t="s">
        <v>4253</v>
      </c>
      <c r="J212" t="s">
        <v>871</v>
      </c>
      <c r="K212" t="s">
        <v>1870</v>
      </c>
      <c r="L212" t="s">
        <v>24</v>
      </c>
      <c r="M212" t="s">
        <v>593</v>
      </c>
      <c r="N212" t="s">
        <v>1871</v>
      </c>
      <c r="O212" t="s">
        <v>11</v>
      </c>
      <c r="P212" t="s">
        <v>850</v>
      </c>
      <c r="Q212" t="s">
        <v>11</v>
      </c>
      <c r="R212" t="s">
        <v>903</v>
      </c>
      <c r="S212" t="s">
        <v>4968</v>
      </c>
      <c r="T212" s="2"/>
      <c r="U212" t="str" cm="1">
        <f t="array" ref="U212">_xlfn.TEXTJOIN(",", TRUE, IF(A212:S212&lt;&gt;"", A212:S212, ""))</f>
        <v>insert into MENS_200M_SEMIS_2019 (PLACE,NAME,YEAR,TEAM,TIME,TIME_DETAIL,REACTION_TIME,QUALIFIER,"HEAT(PL)",WIND) values (11,'Andre EWERS','SR','Florida State','20.43',null,'0.163',null,'3 (6)','0.163');</v>
      </c>
    </row>
    <row r="213" spans="1:21" x14ac:dyDescent="0.3">
      <c r="A213" t="s">
        <v>5209</v>
      </c>
      <c r="B213" t="s">
        <v>0</v>
      </c>
      <c r="C213" t="s">
        <v>1</v>
      </c>
      <c r="D213" t="s">
        <v>2</v>
      </c>
      <c r="E213" t="s">
        <v>3</v>
      </c>
      <c r="F213" t="s">
        <v>4</v>
      </c>
      <c r="G213" t="s">
        <v>5</v>
      </c>
      <c r="H213" t="s">
        <v>6</v>
      </c>
      <c r="I213" t="s">
        <v>4253</v>
      </c>
      <c r="J213" t="s">
        <v>875</v>
      </c>
      <c r="K213" t="s">
        <v>1685</v>
      </c>
      <c r="L213" t="s">
        <v>8</v>
      </c>
      <c r="M213" t="s">
        <v>564</v>
      </c>
      <c r="N213" t="s">
        <v>127</v>
      </c>
      <c r="O213" t="s">
        <v>11</v>
      </c>
      <c r="P213" t="s">
        <v>1279</v>
      </c>
      <c r="Q213" t="s">
        <v>12</v>
      </c>
      <c r="R213" t="s">
        <v>866</v>
      </c>
      <c r="S213" t="s">
        <v>4976</v>
      </c>
      <c r="T213" s="2"/>
      <c r="U213" t="str" cm="1">
        <f t="array" ref="U213">_xlfn.TEXTJOIN(",", TRUE, IF(A213:S213&lt;&gt;"", A213:S213, ""))</f>
        <v>insert into MENS_200M_SEMIS_2019 (PLACE,NAME,YEAR,TEAM,TIME,TIME_DETAIL,REACTION_TIME,QUALIFIER,"HEAT(PL)",WIND) values (12,'Hakim SANI BROWN','SO','Florida','20.44',null,'0.200','Q','2 (2)','0.200');</v>
      </c>
    </row>
    <row r="214" spans="1:21" x14ac:dyDescent="0.3">
      <c r="A214" t="s">
        <v>5209</v>
      </c>
      <c r="B214" t="s">
        <v>0</v>
      </c>
      <c r="C214" t="s">
        <v>1</v>
      </c>
      <c r="D214" t="s">
        <v>2</v>
      </c>
      <c r="E214" t="s">
        <v>3</v>
      </c>
      <c r="F214" t="s">
        <v>4</v>
      </c>
      <c r="G214" t="s">
        <v>5</v>
      </c>
      <c r="H214" t="s">
        <v>6</v>
      </c>
      <c r="I214" t="s">
        <v>4253</v>
      </c>
      <c r="J214" t="s">
        <v>879</v>
      </c>
      <c r="K214" t="s">
        <v>1707</v>
      </c>
      <c r="L214" t="s">
        <v>24</v>
      </c>
      <c r="M214" t="s">
        <v>576</v>
      </c>
      <c r="N214" t="s">
        <v>1872</v>
      </c>
      <c r="O214" t="s">
        <v>11</v>
      </c>
      <c r="P214" t="s">
        <v>1233</v>
      </c>
      <c r="Q214" t="s">
        <v>11</v>
      </c>
      <c r="R214" t="s">
        <v>918</v>
      </c>
      <c r="S214" t="s">
        <v>4977</v>
      </c>
      <c r="T214" s="2"/>
      <c r="U214" t="str" cm="1">
        <f t="array" ref="U214">_xlfn.TEXTJOIN(",", TRUE, IF(A214:S214&lt;&gt;"", A214:S214, ""))</f>
        <v>insert into MENS_200M_SEMIS_2019 (PLACE,NAME,YEAR,TEAM,TIME,TIME_DETAIL,REACTION_TIME,QUALIFIER,"HEAT(PL)",WIND) values (13,'Rodney ROWE','SR','N. Carolina A&amp;T','20.47',null,'0.206',null,'3 (7)','0.206');</v>
      </c>
    </row>
    <row r="215" spans="1:21" x14ac:dyDescent="0.3">
      <c r="A215" t="s">
        <v>5209</v>
      </c>
      <c r="B215" t="s">
        <v>0</v>
      </c>
      <c r="C215" t="s">
        <v>1</v>
      </c>
      <c r="D215" t="s">
        <v>2</v>
      </c>
      <c r="E215" t="s">
        <v>3</v>
      </c>
      <c r="F215" t="s">
        <v>4</v>
      </c>
      <c r="G215" t="s">
        <v>5</v>
      </c>
      <c r="H215" t="s">
        <v>6</v>
      </c>
      <c r="I215" t="s">
        <v>4253</v>
      </c>
      <c r="J215" t="s">
        <v>882</v>
      </c>
      <c r="K215" t="s">
        <v>1730</v>
      </c>
      <c r="L215" t="s">
        <v>24</v>
      </c>
      <c r="M215" t="s">
        <v>608</v>
      </c>
      <c r="N215" t="s">
        <v>1873</v>
      </c>
      <c r="O215" t="s">
        <v>1874</v>
      </c>
      <c r="P215" t="s">
        <v>897</v>
      </c>
      <c r="Q215" t="s">
        <v>11</v>
      </c>
      <c r="R215" t="s">
        <v>874</v>
      </c>
      <c r="S215" t="s">
        <v>4941</v>
      </c>
      <c r="T215" s="2"/>
      <c r="U215" t="str" cm="1">
        <f t="array" ref="U215">_xlfn.TEXTJOIN(",", TRUE, IF(A215:S215&lt;&gt;"", A215:S215, ""))</f>
        <v>insert into MENS_200M_SEMIS_2019 (PLACE,NAME,YEAR,TEAM,TIME,TIME_DETAIL,REACTION_TIME,QUALIFIER,"HEAT(PL)",WIND) values (14,'Kahmari MONTGOMERY','SR','Houston','20.49','20.484','0.153',null,'2 (3)','0.153');</v>
      </c>
    </row>
    <row r="216" spans="1:21" x14ac:dyDescent="0.3">
      <c r="A216" t="s">
        <v>5209</v>
      </c>
      <c r="B216" t="s">
        <v>0</v>
      </c>
      <c r="C216" t="s">
        <v>1</v>
      </c>
      <c r="D216" t="s">
        <v>2</v>
      </c>
      <c r="E216" t="s">
        <v>3</v>
      </c>
      <c r="F216" t="s">
        <v>4</v>
      </c>
      <c r="G216" t="s">
        <v>5</v>
      </c>
      <c r="H216" t="s">
        <v>6</v>
      </c>
      <c r="I216" t="s">
        <v>4253</v>
      </c>
      <c r="J216" t="s">
        <v>886</v>
      </c>
      <c r="K216" t="s">
        <v>1267</v>
      </c>
      <c r="L216" t="s">
        <v>15</v>
      </c>
      <c r="M216" t="s">
        <v>909</v>
      </c>
      <c r="N216" t="s">
        <v>1873</v>
      </c>
      <c r="O216" t="s">
        <v>1875</v>
      </c>
      <c r="P216" t="s">
        <v>1392</v>
      </c>
      <c r="Q216" t="s">
        <v>11</v>
      </c>
      <c r="R216" t="s">
        <v>878</v>
      </c>
      <c r="S216" t="s">
        <v>4978</v>
      </c>
      <c r="T216" s="2"/>
      <c r="U216" t="str" cm="1">
        <f t="array" ref="U216">_xlfn.TEXTJOIN(",", TRUE, IF(A216:S216&lt;&gt;"", A216:S216, ""))</f>
        <v>insert into MENS_200M_SEMIS_2019 (PLACE,NAME,YEAR,TEAM,TIME,TIME_DETAIL,REACTION_TIME,QUALIFIER,"HEAT(PL)",WIND) values (15,'Samson COLEBROOKE','JR','Purdue','20.49','20.487','0.184',null,'2 (4)','0.184');</v>
      </c>
    </row>
    <row r="217" spans="1:21" x14ac:dyDescent="0.3">
      <c r="A217" t="s">
        <v>5209</v>
      </c>
      <c r="B217" t="s">
        <v>0</v>
      </c>
      <c r="C217" t="s">
        <v>1</v>
      </c>
      <c r="D217" t="s">
        <v>2</v>
      </c>
      <c r="E217" t="s">
        <v>3</v>
      </c>
      <c r="F217" t="s">
        <v>4</v>
      </c>
      <c r="G217" t="s">
        <v>5</v>
      </c>
      <c r="H217" t="s">
        <v>6</v>
      </c>
      <c r="I217" t="s">
        <v>4253</v>
      </c>
      <c r="J217" t="s">
        <v>893</v>
      </c>
      <c r="K217" t="s">
        <v>1876</v>
      </c>
      <c r="L217" t="s">
        <v>15</v>
      </c>
      <c r="M217" t="s">
        <v>570</v>
      </c>
      <c r="N217" t="s">
        <v>132</v>
      </c>
      <c r="O217" t="s">
        <v>11</v>
      </c>
      <c r="P217" t="s">
        <v>850</v>
      </c>
      <c r="Q217" t="s">
        <v>11</v>
      </c>
      <c r="R217" t="s">
        <v>885</v>
      </c>
      <c r="S217" t="s">
        <v>4968</v>
      </c>
      <c r="T217" s="2"/>
      <c r="U217" t="str" cm="1">
        <f t="array" ref="U217">_xlfn.TEXTJOIN(",", TRUE, IF(A217:S217&lt;&gt;"", A217:S217, ""))</f>
        <v>insert into MENS_200M_SEMIS_2019 (PLACE,NAME,YEAR,TEAM,TIME,TIME_DETAIL,REACTION_TIME,QUALIFIER,"HEAT(PL)",WIND) values (16,'Karayme BARTLEY','JR','Iowa','20.51',null,'0.163',null,'2 (5)','0.163');</v>
      </c>
    </row>
    <row r="218" spans="1:21" x14ac:dyDescent="0.3">
      <c r="A218" t="s">
        <v>5209</v>
      </c>
      <c r="B218" t="s">
        <v>0</v>
      </c>
      <c r="C218" t="s">
        <v>1</v>
      </c>
      <c r="D218" t="s">
        <v>2</v>
      </c>
      <c r="E218" t="s">
        <v>3</v>
      </c>
      <c r="F218" t="s">
        <v>4</v>
      </c>
      <c r="G218" t="s">
        <v>5</v>
      </c>
      <c r="H218" t="s">
        <v>6</v>
      </c>
      <c r="I218" t="s">
        <v>4253</v>
      </c>
      <c r="J218" t="s">
        <v>899</v>
      </c>
      <c r="K218" t="s">
        <v>1256</v>
      </c>
      <c r="L218" t="s">
        <v>8</v>
      </c>
      <c r="M218" t="s">
        <v>585</v>
      </c>
      <c r="N218" t="s">
        <v>1877</v>
      </c>
      <c r="O218" t="s">
        <v>11</v>
      </c>
      <c r="P218" t="s">
        <v>1290</v>
      </c>
      <c r="Q218" t="s">
        <v>11</v>
      </c>
      <c r="R218" t="s">
        <v>881</v>
      </c>
      <c r="S218" t="s">
        <v>4979</v>
      </c>
      <c r="T218" s="2"/>
      <c r="U218" t="str" cm="1">
        <f t="array" ref="U218">_xlfn.TEXTJOIN(",", TRUE, IF(A218:S218&lt;&gt;"", A218:S218, ""))</f>
        <v>insert into MENS_200M_SEMIS_2019 (PLACE,NAME,YEAR,TEAM,TIME,TIME_DETAIL,REACTION_TIME,QUALIFIER,"HEAT(PL)",WIND) values (17,'Marcus PARKER','SO','Clemson','20.59',null,'0.235',null,'1 (5)','0.235');</v>
      </c>
    </row>
    <row r="219" spans="1:21" x14ac:dyDescent="0.3">
      <c r="A219" t="s">
        <v>5209</v>
      </c>
      <c r="B219" t="s">
        <v>0</v>
      </c>
      <c r="C219" t="s">
        <v>1</v>
      </c>
      <c r="D219" t="s">
        <v>2</v>
      </c>
      <c r="E219" t="s">
        <v>3</v>
      </c>
      <c r="F219" t="s">
        <v>4</v>
      </c>
      <c r="G219" t="s">
        <v>5</v>
      </c>
      <c r="H219" t="s">
        <v>6</v>
      </c>
      <c r="I219" t="s">
        <v>4253</v>
      </c>
      <c r="J219" t="s">
        <v>904</v>
      </c>
      <c r="K219" t="s">
        <v>1878</v>
      </c>
      <c r="L219" t="s">
        <v>15</v>
      </c>
      <c r="M219" t="s">
        <v>570</v>
      </c>
      <c r="N219" t="s">
        <v>144</v>
      </c>
      <c r="O219" t="s">
        <v>11</v>
      </c>
      <c r="P219" t="s">
        <v>884</v>
      </c>
      <c r="Q219" t="s">
        <v>11</v>
      </c>
      <c r="R219" t="s">
        <v>907</v>
      </c>
      <c r="S219" t="s">
        <v>4951</v>
      </c>
      <c r="T219" s="2"/>
      <c r="U219" t="str" cm="1">
        <f t="array" ref="U219">_xlfn.TEXTJOIN(",", TRUE, IF(A219:S219&lt;&gt;"", A219:S219, ""))</f>
        <v>insert into MENS_200M_SEMIS_2019 (PLACE,NAME,YEAR,TEAM,TIME,TIME_DETAIL,REACTION_TIME,QUALIFIER,"HEAT(PL)",WIND) values (18,'Antonio WOODARD','JR','Iowa','20.68',null,'0.179',null,'2 (6)','0.179');</v>
      </c>
    </row>
    <row r="220" spans="1:21" x14ac:dyDescent="0.3">
      <c r="A220" t="s">
        <v>5209</v>
      </c>
      <c r="B220" t="s">
        <v>0</v>
      </c>
      <c r="C220" t="s">
        <v>1</v>
      </c>
      <c r="D220" t="s">
        <v>2</v>
      </c>
      <c r="E220" t="s">
        <v>3</v>
      </c>
      <c r="F220" t="s">
        <v>4</v>
      </c>
      <c r="G220" t="s">
        <v>5</v>
      </c>
      <c r="H220" t="s">
        <v>6</v>
      </c>
      <c r="I220" t="s">
        <v>4253</v>
      </c>
      <c r="J220" t="s">
        <v>908</v>
      </c>
      <c r="K220" t="s">
        <v>1879</v>
      </c>
      <c r="L220" t="s">
        <v>24</v>
      </c>
      <c r="M220" t="s">
        <v>1880</v>
      </c>
      <c r="N220" t="s">
        <v>1881</v>
      </c>
      <c r="O220" t="s">
        <v>11</v>
      </c>
      <c r="P220" t="s">
        <v>902</v>
      </c>
      <c r="Q220" t="s">
        <v>11</v>
      </c>
      <c r="R220" t="s">
        <v>892</v>
      </c>
      <c r="S220" t="s">
        <v>4947</v>
      </c>
      <c r="T220" s="2"/>
      <c r="U220" t="str" cm="1">
        <f t="array" ref="U220">_xlfn.TEXTJOIN(",", TRUE, IF(A220:S220&lt;&gt;"", A220:S220, ""))</f>
        <v>insert into MENS_200M_SEMIS_2019 (PLACE,NAME,YEAR,TEAM,TIME,TIME_DETAIL,REACTION_TIME,QUALIFIER,"HEAT(PL)",WIND) values (19,'Matthew LIKELY','SR','Troy','20.74',null,'0.168',null,'1 (6)','0.168');</v>
      </c>
    </row>
    <row r="221" spans="1:21" x14ac:dyDescent="0.3">
      <c r="A221" t="s">
        <v>5209</v>
      </c>
      <c r="B221" t="s">
        <v>0</v>
      </c>
      <c r="C221" t="s">
        <v>1</v>
      </c>
      <c r="D221" t="s">
        <v>2</v>
      </c>
      <c r="E221" t="s">
        <v>3</v>
      </c>
      <c r="F221" t="s">
        <v>4</v>
      </c>
      <c r="G221" t="s">
        <v>5</v>
      </c>
      <c r="H221" t="s">
        <v>6</v>
      </c>
      <c r="I221" t="s">
        <v>4253</v>
      </c>
      <c r="J221" t="s">
        <v>913</v>
      </c>
      <c r="K221" t="s">
        <v>1882</v>
      </c>
      <c r="L221" t="s">
        <v>24</v>
      </c>
      <c r="M221" t="s">
        <v>580</v>
      </c>
      <c r="N221" t="s">
        <v>150</v>
      </c>
      <c r="O221" t="s">
        <v>11</v>
      </c>
      <c r="P221" t="s">
        <v>1216</v>
      </c>
      <c r="Q221" t="s">
        <v>11</v>
      </c>
      <c r="R221" t="s">
        <v>912</v>
      </c>
      <c r="S221" t="s">
        <v>4974</v>
      </c>
      <c r="T221" s="2"/>
      <c r="U221" t="str" cm="1">
        <f t="array" ref="U221">_xlfn.TEXTJOIN(",", TRUE, IF(A221:S221&lt;&gt;"", A221:S221, ""))</f>
        <v>insert into MENS_200M_SEMIS_2019 (PLACE,NAME,YEAR,TEAM,TIME,TIME_DETAIL,REACTION_TIME,QUALIFIER,"HEAT(PL)",WIND) values (20,'Nick GRAY','SR','Ohio State','20.86',null,'0.177',null,'1 (7)','0.177');</v>
      </c>
    </row>
    <row r="222" spans="1:21" x14ac:dyDescent="0.3">
      <c r="A222" t="s">
        <v>5209</v>
      </c>
      <c r="B222" t="s">
        <v>0</v>
      </c>
      <c r="C222" t="s">
        <v>1</v>
      </c>
      <c r="D222" t="s">
        <v>2</v>
      </c>
      <c r="E222" t="s">
        <v>3</v>
      </c>
      <c r="F222" t="s">
        <v>4</v>
      </c>
      <c r="G222" t="s">
        <v>5</v>
      </c>
      <c r="H222" t="s">
        <v>6</v>
      </c>
      <c r="I222" t="s">
        <v>4253</v>
      </c>
      <c r="J222" t="s">
        <v>919</v>
      </c>
      <c r="K222" t="s">
        <v>1883</v>
      </c>
      <c r="L222" t="s">
        <v>34</v>
      </c>
      <c r="M222" t="s">
        <v>514</v>
      </c>
      <c r="N222" t="s">
        <v>1263</v>
      </c>
      <c r="O222" t="s">
        <v>11</v>
      </c>
      <c r="P222" t="s">
        <v>1383</v>
      </c>
      <c r="Q222" t="s">
        <v>11</v>
      </c>
      <c r="R222" t="s">
        <v>1093</v>
      </c>
      <c r="S222" t="s">
        <v>4980</v>
      </c>
      <c r="T222" s="2"/>
      <c r="U222" t="str" cm="1">
        <f t="array" ref="U222">_xlfn.TEXTJOIN(",", TRUE, IF(A222:S222&lt;&gt;"", A222:S222, ""))</f>
        <v>insert into MENS_200M_SEMIS_2019 (PLACE,NAME,YEAR,TEAM,TIME,TIME_DETAIL,REACTION_TIME,QUALIFIER,"HEAT(PL)",WIND) values (21,'Eric ALLEN JR.','FR','USC','20.89',null,'0.228',null,'3 (8)','0.228');</v>
      </c>
    </row>
    <row r="223" spans="1:21" x14ac:dyDescent="0.3">
      <c r="A223" t="s">
        <v>5209</v>
      </c>
      <c r="B223" t="s">
        <v>0</v>
      </c>
      <c r="C223" t="s">
        <v>1</v>
      </c>
      <c r="D223" t="s">
        <v>2</v>
      </c>
      <c r="E223" t="s">
        <v>3</v>
      </c>
      <c r="F223" t="s">
        <v>4</v>
      </c>
      <c r="G223" t="s">
        <v>5</v>
      </c>
      <c r="H223" t="s">
        <v>6</v>
      </c>
      <c r="I223" t="s">
        <v>4253</v>
      </c>
      <c r="J223" t="s">
        <v>925</v>
      </c>
      <c r="K223" t="s">
        <v>1884</v>
      </c>
      <c r="L223" t="s">
        <v>34</v>
      </c>
      <c r="M223" t="s">
        <v>588</v>
      </c>
      <c r="N223" t="s">
        <v>1885</v>
      </c>
      <c r="O223" t="s">
        <v>11</v>
      </c>
      <c r="P223" t="s">
        <v>1392</v>
      </c>
      <c r="Q223" t="s">
        <v>11</v>
      </c>
      <c r="R223" t="s">
        <v>924</v>
      </c>
      <c r="S223" t="s">
        <v>4978</v>
      </c>
      <c r="T223" s="2"/>
      <c r="U223" t="str" cm="1">
        <f t="array" ref="U223">_xlfn.TEXTJOIN(",", TRUE, IF(A223:S223&lt;&gt;"", A223:S223, ""))</f>
        <v>insert into MENS_200M_SEMIS_2019 (PLACE,NAME,YEAR,TEAM,TIME,TIME_DETAIL,REACTION_TIME,QUALIFIER,"HEAT(PL)",WIND) values (22,'Rashad BOYD','FR','Arkansas','21.31',null,'0.184',null,'1 (8)','0.184');</v>
      </c>
    </row>
    <row r="224" spans="1:21" x14ac:dyDescent="0.3">
      <c r="A224" t="s">
        <v>5209</v>
      </c>
      <c r="B224" t="s">
        <v>0</v>
      </c>
      <c r="C224" t="s">
        <v>1</v>
      </c>
      <c r="D224" t="s">
        <v>2</v>
      </c>
      <c r="E224" t="s">
        <v>3</v>
      </c>
      <c r="F224" t="s">
        <v>4</v>
      </c>
      <c r="G224" t="s">
        <v>5</v>
      </c>
      <c r="H224" t="s">
        <v>6</v>
      </c>
      <c r="I224" t="s">
        <v>4253</v>
      </c>
      <c r="J224" t="s">
        <v>931</v>
      </c>
      <c r="K224" t="s">
        <v>1756</v>
      </c>
      <c r="L224" t="s">
        <v>15</v>
      </c>
      <c r="M224" t="s">
        <v>576</v>
      </c>
      <c r="N224" t="s">
        <v>376</v>
      </c>
      <c r="O224" t="s">
        <v>11</v>
      </c>
      <c r="P224" t="s">
        <v>11</v>
      </c>
      <c r="Q224" t="s">
        <v>11</v>
      </c>
      <c r="R224" t="s">
        <v>934</v>
      </c>
      <c r="S224" t="s">
        <v>637</v>
      </c>
      <c r="T224" s="2"/>
      <c r="U224" t="str" cm="1">
        <f t="array" ref="U224">_xlfn.TEXTJOIN(",", TRUE, IF(A224:S224&lt;&gt;"", A224:S224, ""))</f>
        <v>insert into MENS_200M_SEMIS_2019 (PLACE,NAME,YEAR,TEAM,TIME,TIME_DETAIL,REACTION_TIME,QUALIFIER,"HEAT(PL)",WIND) values (null,'Akeem SIRLEAF','JR','N. Carolina A&amp;T','DNS',null,null,null,'2',null);</v>
      </c>
    </row>
    <row r="225" spans="1:21" x14ac:dyDescent="0.3">
      <c r="A225" t="s">
        <v>5209</v>
      </c>
      <c r="B225" t="s">
        <v>0</v>
      </c>
      <c r="C225" t="s">
        <v>1</v>
      </c>
      <c r="D225" t="s">
        <v>2</v>
      </c>
      <c r="E225" t="s">
        <v>3</v>
      </c>
      <c r="F225" t="s">
        <v>4</v>
      </c>
      <c r="G225" t="s">
        <v>5</v>
      </c>
      <c r="H225" t="s">
        <v>6</v>
      </c>
      <c r="I225" t="s">
        <v>4253</v>
      </c>
      <c r="J225" t="s">
        <v>931</v>
      </c>
      <c r="K225" t="s">
        <v>1727</v>
      </c>
      <c r="L225" t="s">
        <v>24</v>
      </c>
      <c r="M225" t="s">
        <v>566</v>
      </c>
      <c r="N225" t="s">
        <v>376</v>
      </c>
      <c r="O225" t="s">
        <v>11</v>
      </c>
      <c r="P225" t="s">
        <v>11</v>
      </c>
      <c r="Q225" t="s">
        <v>11</v>
      </c>
      <c r="R225" t="s">
        <v>934</v>
      </c>
      <c r="S225" t="s">
        <v>637</v>
      </c>
      <c r="T225" s="2"/>
      <c r="U225" t="str" cm="1">
        <f t="array" ref="U225">_xlfn.TEXTJOIN(",", TRUE, IF(A225:S225&lt;&gt;"", A225:S225, ""))</f>
        <v>insert into MENS_200M_SEMIS_2019 (PLACE,NAME,YEAR,TEAM,TIME,TIME_DETAIL,REACTION_TIME,QUALIFIER,"HEAT(PL)",WIND) values (null,'Jaron FLOURNOY','SR','LSU','DNS',null,null,null,'2',null);</v>
      </c>
    </row>
    <row r="226" spans="1:21" x14ac:dyDescent="0.3">
      <c r="T226" s="2"/>
      <c r="U226" t="str" cm="1">
        <f t="array" ref="U226">_xlfn.TEXTJOIN(",", TRUE, IF(A226:S226&lt;&gt;"", A226:S226, ""))</f>
        <v/>
      </c>
    </row>
    <row r="227" spans="1:21" x14ac:dyDescent="0.3">
      <c r="A227" t="s">
        <v>5210</v>
      </c>
      <c r="B227" t="s">
        <v>0</v>
      </c>
      <c r="C227" t="s">
        <v>2</v>
      </c>
      <c r="D227" t="s">
        <v>3</v>
      </c>
      <c r="E227" t="s">
        <v>4</v>
      </c>
      <c r="F227" t="s">
        <v>5</v>
      </c>
      <c r="G227" t="s">
        <v>6</v>
      </c>
      <c r="H227" t="s">
        <v>4253</v>
      </c>
      <c r="I227" t="s">
        <v>3982</v>
      </c>
      <c r="J227" t="s">
        <v>572</v>
      </c>
      <c r="K227" t="s">
        <v>573</v>
      </c>
      <c r="L227" t="s">
        <v>1886</v>
      </c>
      <c r="M227" t="s">
        <v>11</v>
      </c>
      <c r="N227" t="s">
        <v>917</v>
      </c>
      <c r="O227" t="s">
        <v>12</v>
      </c>
      <c r="P227" t="s">
        <v>837</v>
      </c>
      <c r="Q227" t="s">
        <v>4008</v>
      </c>
      <c r="T227" s="2"/>
      <c r="U227" t="str" cm="1">
        <f t="array" ref="U227">_xlfn.TEXTJOIN(",", TRUE, IF(A227:S227&lt;&gt;"", A227:S227, ""))</f>
        <v>insert into MENS_4x4_SEMIS_2019 (PLACE,NAME,TEAM,TIME,TIME_DETAIL,REACTION_TIME,QUALIFIER,"HEAT(PL)",) values (1,'TEXAS A&amp;M','Texas A&amp;M','3:01.26',null,'0.196','Q','1 (1)',;</v>
      </c>
    </row>
    <row r="228" spans="1:21" x14ac:dyDescent="0.3">
      <c r="A228" t="s">
        <v>5210</v>
      </c>
      <c r="B228" t="s">
        <v>0</v>
      </c>
      <c r="C228" t="s">
        <v>2</v>
      </c>
      <c r="D228" t="s">
        <v>3</v>
      </c>
      <c r="E228" t="s">
        <v>4</v>
      </c>
      <c r="F228" t="s">
        <v>5</v>
      </c>
      <c r="G228" t="s">
        <v>6</v>
      </c>
      <c r="H228" t="s">
        <v>4253</v>
      </c>
      <c r="I228" t="s">
        <v>3983</v>
      </c>
      <c r="J228" t="s">
        <v>545</v>
      </c>
      <c r="K228" t="s">
        <v>570</v>
      </c>
      <c r="L228" t="s">
        <v>1887</v>
      </c>
      <c r="M228" t="s">
        <v>11</v>
      </c>
      <c r="N228" t="s">
        <v>1484</v>
      </c>
      <c r="O228" t="s">
        <v>12</v>
      </c>
      <c r="P228" t="s">
        <v>845</v>
      </c>
      <c r="Q228" t="s">
        <v>4008</v>
      </c>
      <c r="T228" s="2"/>
      <c r="U228" t="str" cm="1">
        <f t="array" ref="U228">_xlfn.TEXTJOIN(",", TRUE, IF(A228:S228&lt;&gt;"", A228:S228, ""))</f>
        <v>insert into MENS_4x4_SEMIS_2019 (PLACE,NAME,TEAM,TIME,TIME_DETAIL,REACTION_TIME,QUALIFIER,"HEAT(PL)",) values (2,'IOWA','Iowa','3:01.99',null,'0.180','Q','1 (2)',;</v>
      </c>
    </row>
    <row r="229" spans="1:21" x14ac:dyDescent="0.3">
      <c r="A229" t="s">
        <v>5210</v>
      </c>
      <c r="B229" t="s">
        <v>0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4253</v>
      </c>
      <c r="I229" t="s">
        <v>3984</v>
      </c>
      <c r="J229" t="s">
        <v>522</v>
      </c>
      <c r="K229" t="s">
        <v>576</v>
      </c>
      <c r="L229" t="s">
        <v>1888</v>
      </c>
      <c r="M229" t="s">
        <v>11</v>
      </c>
      <c r="N229" t="s">
        <v>1136</v>
      </c>
      <c r="O229" t="s">
        <v>31</v>
      </c>
      <c r="P229" t="s">
        <v>851</v>
      </c>
      <c r="Q229" t="s">
        <v>4008</v>
      </c>
      <c r="T229" s="2"/>
      <c r="U229" t="str" cm="1">
        <f t="array" ref="U229">_xlfn.TEXTJOIN(",", TRUE, IF(A229:S229&lt;&gt;"", A229:S229, ""))</f>
        <v>insert into MENS_4x4_SEMIS_2019 (PLACE,NAME,TEAM,TIME,TIME_DETAIL,REACTION_TIME,QUALIFIER,"HEAT(PL)",) values (3,'N. CAROLINA A&amp;T','N. Carolina A&amp;T','3:02.45',null,'0.213','q','1 (3)',;</v>
      </c>
    </row>
    <row r="230" spans="1:21" x14ac:dyDescent="0.3">
      <c r="A230" t="s">
        <v>5210</v>
      </c>
      <c r="B230" t="s">
        <v>0</v>
      </c>
      <c r="C230" t="s">
        <v>2</v>
      </c>
      <c r="D230" t="s">
        <v>3</v>
      </c>
      <c r="E230" t="s">
        <v>4</v>
      </c>
      <c r="F230" t="s">
        <v>5</v>
      </c>
      <c r="G230" t="s">
        <v>6</v>
      </c>
      <c r="H230" t="s">
        <v>4253</v>
      </c>
      <c r="I230" t="s">
        <v>3985</v>
      </c>
      <c r="J230" t="s">
        <v>524</v>
      </c>
      <c r="K230" t="s">
        <v>612</v>
      </c>
      <c r="L230" t="s">
        <v>1495</v>
      </c>
      <c r="M230" t="s">
        <v>11</v>
      </c>
      <c r="N230" t="s">
        <v>1214</v>
      </c>
      <c r="O230" t="s">
        <v>12</v>
      </c>
      <c r="P230" t="s">
        <v>854</v>
      </c>
      <c r="Q230" t="s">
        <v>4008</v>
      </c>
      <c r="T230" s="2"/>
      <c r="U230" t="str" cm="1">
        <f t="array" ref="U230">_xlfn.TEXTJOIN(",", TRUE, IF(A230:S230&lt;&gt;"", A230:S230, ""))</f>
        <v>insert into MENS_4x4_SEMIS_2019 (PLACE,NAME,TEAM,TIME,TIME_DETAIL,REACTION_TIME,QUALIFIER,"HEAT(PL)",) values (4,'BAYLOR','Baylor','3:02.54',null,'0.241','Q','2 (1)',;</v>
      </c>
    </row>
    <row r="231" spans="1:21" x14ac:dyDescent="0.3">
      <c r="A231" t="s">
        <v>5210</v>
      </c>
      <c r="B231" t="s">
        <v>0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4253</v>
      </c>
      <c r="I231" t="s">
        <v>3986</v>
      </c>
      <c r="J231" t="s">
        <v>547</v>
      </c>
      <c r="K231" t="s">
        <v>1649</v>
      </c>
      <c r="L231" t="s">
        <v>1889</v>
      </c>
      <c r="M231" t="s">
        <v>11</v>
      </c>
      <c r="N231" t="s">
        <v>1205</v>
      </c>
      <c r="O231" t="s">
        <v>12</v>
      </c>
      <c r="P231" t="s">
        <v>866</v>
      </c>
      <c r="Q231" t="s">
        <v>4008</v>
      </c>
      <c r="T231" s="2"/>
      <c r="U231" t="str" cm="1">
        <f t="array" ref="U231">_xlfn.TEXTJOIN(",", TRUE, IF(A231:S231&lt;&gt;"", A231:S231, ""))</f>
        <v>insert into MENS_4x4_SEMIS_2019 (PLACE,NAME,TEAM,TIME,TIME_DETAIL,REACTION_TIME,QUALIFIER,"HEAT(PL)",) values (5,'SOUTH CAROLINA','South Carolina','3:02.68',null,'0.244','Q','2 (2)',;</v>
      </c>
    </row>
    <row r="232" spans="1:21" x14ac:dyDescent="0.3">
      <c r="A232" t="s">
        <v>5210</v>
      </c>
      <c r="B232" t="s">
        <v>0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4253</v>
      </c>
      <c r="I232" t="s">
        <v>3987</v>
      </c>
      <c r="J232" t="s">
        <v>510</v>
      </c>
      <c r="K232" t="s">
        <v>608</v>
      </c>
      <c r="L232" t="s">
        <v>1890</v>
      </c>
      <c r="M232" t="s">
        <v>11</v>
      </c>
      <c r="N232" t="s">
        <v>1258</v>
      </c>
      <c r="O232" t="s">
        <v>12</v>
      </c>
      <c r="P232" t="s">
        <v>841</v>
      </c>
      <c r="Q232" t="s">
        <v>4008</v>
      </c>
      <c r="T232" s="2"/>
      <c r="U232" t="str" cm="1">
        <f t="array" ref="U232">_xlfn.TEXTJOIN(",", TRUE, IF(A232:S232&lt;&gt;"", A232:S232, ""))</f>
        <v>insert into MENS_4x4_SEMIS_2019 (PLACE,NAME,TEAM,TIME,TIME_DETAIL,REACTION_TIME,QUALIFIER,"HEAT(PL)",) values (6,'HOUSTON','Houston','3:03.78',null,'0.207','Q','3 (1)',;</v>
      </c>
    </row>
    <row r="233" spans="1:21" x14ac:dyDescent="0.3">
      <c r="A233" t="s">
        <v>5210</v>
      </c>
      <c r="B233" t="s">
        <v>0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4253</v>
      </c>
      <c r="I233" t="s">
        <v>3988</v>
      </c>
      <c r="J233" t="s">
        <v>518</v>
      </c>
      <c r="K233" t="s">
        <v>564</v>
      </c>
      <c r="L233" t="s">
        <v>1891</v>
      </c>
      <c r="M233" t="s">
        <v>11</v>
      </c>
      <c r="N233" t="s">
        <v>1892</v>
      </c>
      <c r="O233" t="s">
        <v>12</v>
      </c>
      <c r="P233" t="s">
        <v>848</v>
      </c>
      <c r="Q233" t="s">
        <v>4008</v>
      </c>
      <c r="T233" s="2"/>
      <c r="U233" t="str" cm="1">
        <f t="array" ref="U233">_xlfn.TEXTJOIN(",", TRUE, IF(A233:S233&lt;&gt;"", A233:S233, ""))</f>
        <v>insert into MENS_4x4_SEMIS_2019 (PLACE,NAME,TEAM,TIME,TIME_DETAIL,REACTION_TIME,QUALIFIER,"HEAT(PL)",) values (7,'FLORIDA','Florida','3:03.98',null,'0.278','Q','3 (2)',;</v>
      </c>
    </row>
    <row r="234" spans="1:21" x14ac:dyDescent="0.3">
      <c r="A234" t="s">
        <v>5210</v>
      </c>
      <c r="B234" t="s">
        <v>0</v>
      </c>
      <c r="C234" t="s">
        <v>2</v>
      </c>
      <c r="D234" t="s">
        <v>3</v>
      </c>
      <c r="E234" t="s">
        <v>4</v>
      </c>
      <c r="F234" t="s">
        <v>5</v>
      </c>
      <c r="G234" t="s">
        <v>6</v>
      </c>
      <c r="H234" t="s">
        <v>4253</v>
      </c>
      <c r="I234" t="s">
        <v>3989</v>
      </c>
      <c r="J234" t="s">
        <v>587</v>
      </c>
      <c r="K234" t="s">
        <v>588</v>
      </c>
      <c r="L234" t="s">
        <v>1282</v>
      </c>
      <c r="M234" t="s">
        <v>11</v>
      </c>
      <c r="N234" t="s">
        <v>1893</v>
      </c>
      <c r="O234" t="s">
        <v>31</v>
      </c>
      <c r="P234" t="s">
        <v>874</v>
      </c>
      <c r="Q234" t="s">
        <v>4008</v>
      </c>
      <c r="T234" s="2"/>
      <c r="U234" t="str" cm="1">
        <f t="array" ref="U234">_xlfn.TEXTJOIN(",", TRUE, IF(A234:S234&lt;&gt;"", A234:S234, ""))</f>
        <v>insert into MENS_4x4_SEMIS_2019 (PLACE,NAME,TEAM,TIME,TIME_DETAIL,REACTION_TIME,QUALIFIER,"HEAT(PL)",) values (8,'ARKANSAS','Arkansas','3:04.65',null,'0.229','q','2 (3)',;</v>
      </c>
    </row>
    <row r="235" spans="1:21" x14ac:dyDescent="0.3">
      <c r="A235" t="s">
        <v>5210</v>
      </c>
      <c r="B235" t="s">
        <v>0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4253</v>
      </c>
      <c r="I235" t="s">
        <v>3990</v>
      </c>
      <c r="J235" t="s">
        <v>520</v>
      </c>
      <c r="K235" t="s">
        <v>520</v>
      </c>
      <c r="L235" t="s">
        <v>1894</v>
      </c>
      <c r="M235" t="s">
        <v>11</v>
      </c>
      <c r="N235" t="s">
        <v>1140</v>
      </c>
      <c r="O235" t="s">
        <v>11</v>
      </c>
      <c r="P235" t="s">
        <v>857</v>
      </c>
      <c r="Q235" t="s">
        <v>4008</v>
      </c>
      <c r="T235" s="2"/>
      <c r="U235" t="str" cm="1">
        <f t="array" ref="U235">_xlfn.TEXTJOIN(",", TRUE, IF(A235:S235&lt;&gt;"", A235:S235, ""))</f>
        <v>insert into MENS_4x4_SEMIS_2019 (PLACE,NAME,TEAM,TIME,TIME_DETAIL,REACTION_TIME,QUALIFIER,"HEAT(PL)",) values (9,'TCU','TCU','3:05.01',null,'0.176',null,'3 (3)',;</v>
      </c>
    </row>
    <row r="236" spans="1:21" x14ac:dyDescent="0.3">
      <c r="A236" t="s">
        <v>5210</v>
      </c>
      <c r="B236" t="s">
        <v>0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4253</v>
      </c>
      <c r="I236" t="s">
        <v>3991</v>
      </c>
      <c r="J236" t="s">
        <v>1895</v>
      </c>
      <c r="K236" t="s">
        <v>1896</v>
      </c>
      <c r="L236" t="s">
        <v>1897</v>
      </c>
      <c r="M236" t="s">
        <v>11</v>
      </c>
      <c r="N236" t="s">
        <v>1209</v>
      </c>
      <c r="O236" t="s">
        <v>11</v>
      </c>
      <c r="P236" t="s">
        <v>870</v>
      </c>
      <c r="Q236" t="s">
        <v>4008</v>
      </c>
      <c r="T236" s="2"/>
      <c r="U236" t="str" cm="1">
        <f t="array" ref="U236">_xlfn.TEXTJOIN(",", TRUE, IF(A236:S236&lt;&gt;"", A236:S236, ""))</f>
        <v>insert into MENS_4x4_SEMIS_2019 (PLACE,NAME,TEAM,TIME,TIME_DETAIL,REACTION_TIME,QUALIFIER,"HEAT(PL)",) values (10,'NORTH CAROLINA','North Carolina','3:05.11',null,'0.230',null,'1 (4)',;</v>
      </c>
    </row>
    <row r="237" spans="1:21" x14ac:dyDescent="0.3">
      <c r="A237" t="s">
        <v>5210</v>
      </c>
      <c r="B237" t="s">
        <v>0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4253</v>
      </c>
      <c r="I237" t="s">
        <v>3992</v>
      </c>
      <c r="J237" t="s">
        <v>537</v>
      </c>
      <c r="K237" t="s">
        <v>580</v>
      </c>
      <c r="L237" t="s">
        <v>1898</v>
      </c>
      <c r="M237" t="s">
        <v>11</v>
      </c>
      <c r="N237" t="s">
        <v>1399</v>
      </c>
      <c r="O237" t="s">
        <v>11</v>
      </c>
      <c r="P237" t="s">
        <v>881</v>
      </c>
      <c r="Q237" t="s">
        <v>4008</v>
      </c>
      <c r="T237" s="2"/>
      <c r="U237" t="str" cm="1">
        <f t="array" ref="U237">_xlfn.TEXTJOIN(",", TRUE, IF(A237:S237&lt;&gt;"", A237:S237, ""))</f>
        <v>insert into MENS_4x4_SEMIS_2019 (PLACE,NAME,TEAM,TIME,TIME_DETAIL,REACTION_TIME,QUALIFIER,"HEAT(PL)",) values (11,'OHIO STATE','Ohio State','3:06.59',null,'0.242',null,'1 (5)',;</v>
      </c>
    </row>
    <row r="238" spans="1:21" x14ac:dyDescent="0.3">
      <c r="A238" t="s">
        <v>5210</v>
      </c>
      <c r="B238" t="s">
        <v>0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4253</v>
      </c>
      <c r="I238" t="s">
        <v>3993</v>
      </c>
      <c r="J238" t="s">
        <v>1899</v>
      </c>
      <c r="K238" t="s">
        <v>1900</v>
      </c>
      <c r="L238" t="s">
        <v>1901</v>
      </c>
      <c r="M238" t="s">
        <v>11</v>
      </c>
      <c r="N238" t="s">
        <v>1902</v>
      </c>
      <c r="O238" t="s">
        <v>11</v>
      </c>
      <c r="P238" t="s">
        <v>892</v>
      </c>
      <c r="Q238" t="s">
        <v>4008</v>
      </c>
      <c r="T238" s="2"/>
      <c r="U238" t="str" cm="1">
        <f t="array" ref="U238">_xlfn.TEXTJOIN(",", TRUE, IF(A238:S238&lt;&gt;"", A238:S238, ""))</f>
        <v>insert into MENS_4x4_SEMIS_2019 (PLACE,NAME,TEAM,TIME,TIME_DETAIL,REACTION_TIME,QUALIFIER,"HEAT(PL)",) values (12,'CAL ST. FULLERTON','Cal St. Fullerton','3:06.65',null,'0.246',null,'1 (6)',;</v>
      </c>
    </row>
    <row r="239" spans="1:21" x14ac:dyDescent="0.3">
      <c r="A239" t="s">
        <v>5210</v>
      </c>
      <c r="B239" t="s">
        <v>0</v>
      </c>
      <c r="C239" t="s">
        <v>2</v>
      </c>
      <c r="D239" t="s">
        <v>3</v>
      </c>
      <c r="E239" t="s">
        <v>4</v>
      </c>
      <c r="F239" t="s">
        <v>5</v>
      </c>
      <c r="G239" t="s">
        <v>6</v>
      </c>
      <c r="H239" t="s">
        <v>4253</v>
      </c>
      <c r="I239" t="s">
        <v>3994</v>
      </c>
      <c r="J239" t="s">
        <v>1903</v>
      </c>
      <c r="K239" t="s">
        <v>1775</v>
      </c>
      <c r="L239" t="s">
        <v>1904</v>
      </c>
      <c r="M239" t="s">
        <v>11</v>
      </c>
      <c r="N239" t="s">
        <v>1905</v>
      </c>
      <c r="O239" t="s">
        <v>11</v>
      </c>
      <c r="P239" t="s">
        <v>862</v>
      </c>
      <c r="Q239" t="s">
        <v>4008</v>
      </c>
      <c r="T239" s="2"/>
      <c r="U239" t="str" cm="1">
        <f t="array" ref="U239">_xlfn.TEXTJOIN(",", TRUE, IF(A239:S239&lt;&gt;"", A239:S239, ""))</f>
        <v>insert into MENS_4x4_SEMIS_2019 (PLACE,NAME,TEAM,TIME,TIME_DETAIL,REACTION_TIME,QUALIFIER,"HEAT(PL)",) values (13,'IOWA STATE','Iowa State','3:06.94',null,'0.577',null,'3 (4)',;</v>
      </c>
    </row>
    <row r="240" spans="1:21" x14ac:dyDescent="0.3">
      <c r="A240" t="s">
        <v>5210</v>
      </c>
      <c r="B240" t="s">
        <v>0</v>
      </c>
      <c r="C240" t="s">
        <v>2</v>
      </c>
      <c r="D240" t="s">
        <v>3</v>
      </c>
      <c r="E240" t="s">
        <v>4</v>
      </c>
      <c r="F240" t="s">
        <v>5</v>
      </c>
      <c r="G240" t="s">
        <v>6</v>
      </c>
      <c r="H240" t="s">
        <v>4253</v>
      </c>
      <c r="I240" t="s">
        <v>3995</v>
      </c>
      <c r="J240" t="s">
        <v>1308</v>
      </c>
      <c r="K240" t="s">
        <v>1819</v>
      </c>
      <c r="L240" t="s">
        <v>1906</v>
      </c>
      <c r="M240" t="s">
        <v>11</v>
      </c>
      <c r="N240" t="s">
        <v>1290</v>
      </c>
      <c r="O240" t="s">
        <v>11</v>
      </c>
      <c r="P240" t="s">
        <v>912</v>
      </c>
      <c r="Q240" t="s">
        <v>4008</v>
      </c>
      <c r="T240" s="2"/>
      <c r="U240" t="str" cm="1">
        <f t="array" ref="U240">_xlfn.TEXTJOIN(",", TRUE, IF(A240:S240&lt;&gt;"", A240:S240, ""))</f>
        <v>insert into MENS_4x4_SEMIS_2019 (PLACE,NAME,TEAM,TIME,TIME_DETAIL,REACTION_TIME,QUALIFIER,"HEAT(PL)",) values (14,'MICHIGAN','Michigan','3:07.09',null,'0.235',null,'1 (7)',;</v>
      </c>
    </row>
    <row r="241" spans="1:21" x14ac:dyDescent="0.3">
      <c r="A241" t="s">
        <v>5210</v>
      </c>
      <c r="B241" t="s">
        <v>0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4253</v>
      </c>
      <c r="I241" t="s">
        <v>3996</v>
      </c>
      <c r="J241" t="s">
        <v>1288</v>
      </c>
      <c r="K241" t="s">
        <v>1497</v>
      </c>
      <c r="L241" t="s">
        <v>1907</v>
      </c>
      <c r="M241" t="s">
        <v>11</v>
      </c>
      <c r="N241" t="s">
        <v>1908</v>
      </c>
      <c r="O241" t="s">
        <v>11</v>
      </c>
      <c r="P241" t="s">
        <v>898</v>
      </c>
      <c r="Q241" t="s">
        <v>4008</v>
      </c>
      <c r="T241" s="2"/>
      <c r="U241" t="str" cm="1">
        <f t="array" ref="U241">_xlfn.TEXTJOIN(",", TRUE, IF(A241:S241&lt;&gt;"", A241:S241, ""))</f>
        <v>insert into MENS_4x4_SEMIS_2019 (PLACE,NAME,TEAM,TIME,TIME_DETAIL,REACTION_TIME,QUALIFIER,"HEAT(PL)",) values (15,'ARIZONA','Arizona','3:07.13',null,'0.329',null,'3 (5)',;</v>
      </c>
    </row>
    <row r="242" spans="1:21" x14ac:dyDescent="0.3">
      <c r="A242" t="s">
        <v>5210</v>
      </c>
      <c r="B242" t="s">
        <v>0</v>
      </c>
      <c r="C242" t="s">
        <v>2</v>
      </c>
      <c r="D242" t="s">
        <v>3</v>
      </c>
      <c r="E242" t="s">
        <v>4</v>
      </c>
      <c r="F242" t="s">
        <v>5</v>
      </c>
      <c r="G242" t="s">
        <v>6</v>
      </c>
      <c r="H242" t="s">
        <v>4253</v>
      </c>
      <c r="I242" t="s">
        <v>3997</v>
      </c>
      <c r="J242" t="s">
        <v>1516</v>
      </c>
      <c r="K242" t="s">
        <v>1517</v>
      </c>
      <c r="L242" t="s">
        <v>1909</v>
      </c>
      <c r="M242" t="s">
        <v>11</v>
      </c>
      <c r="N242" t="s">
        <v>1113</v>
      </c>
      <c r="O242" t="s">
        <v>11</v>
      </c>
      <c r="P242" t="s">
        <v>878</v>
      </c>
      <c r="Q242" t="s">
        <v>4008</v>
      </c>
      <c r="T242" s="2"/>
      <c r="U242" t="str" cm="1">
        <f t="array" ref="U242">_xlfn.TEXTJOIN(",", TRUE, IF(A242:S242&lt;&gt;"", A242:S242, ""))</f>
        <v>insert into MENS_4x4_SEMIS_2019 (PLACE,NAME,TEAM,TIME,TIME_DETAIL,REACTION_TIME,QUALIFIER,"HEAT(PL)",) values (16,'UT-ARLINGTON','UT-Arlington','3:07.35',null,'0.178',null,'2 (4)',;</v>
      </c>
    </row>
    <row r="243" spans="1:21" x14ac:dyDescent="0.3">
      <c r="A243" t="s">
        <v>5210</v>
      </c>
      <c r="B243" t="s">
        <v>0</v>
      </c>
      <c r="C243" t="s">
        <v>2</v>
      </c>
      <c r="D243" t="s">
        <v>3</v>
      </c>
      <c r="E243" t="s">
        <v>4</v>
      </c>
      <c r="F243" t="s">
        <v>5</v>
      </c>
      <c r="G243" t="s">
        <v>6</v>
      </c>
      <c r="H243" t="s">
        <v>4253</v>
      </c>
      <c r="I243" t="s">
        <v>3998</v>
      </c>
      <c r="J243" t="s">
        <v>551</v>
      </c>
      <c r="K243" t="s">
        <v>909</v>
      </c>
      <c r="L243" t="s">
        <v>1910</v>
      </c>
      <c r="M243" t="s">
        <v>11</v>
      </c>
      <c r="N243" t="s">
        <v>1399</v>
      </c>
      <c r="O243" t="s">
        <v>11</v>
      </c>
      <c r="P243" t="s">
        <v>903</v>
      </c>
      <c r="Q243" t="s">
        <v>4008</v>
      </c>
      <c r="T243" s="2"/>
      <c r="U243" t="str" cm="1">
        <f t="array" ref="U243">_xlfn.TEXTJOIN(",", TRUE, IF(A243:S243&lt;&gt;"", A243:S243, ""))</f>
        <v>insert into MENS_4x4_SEMIS_2019 (PLACE,NAME,TEAM,TIME,TIME_DETAIL,REACTION_TIME,QUALIFIER,"HEAT(PL)",) values (17,'PURDUE','Purdue','3:07.65',null,'0.242',null,'3 (6)',;</v>
      </c>
    </row>
    <row r="244" spans="1:21" x14ac:dyDescent="0.3">
      <c r="A244" t="s">
        <v>5210</v>
      </c>
      <c r="B244" t="s">
        <v>0</v>
      </c>
      <c r="C244" t="s">
        <v>2</v>
      </c>
      <c r="D244" t="s">
        <v>3</v>
      </c>
      <c r="E244" t="s">
        <v>4</v>
      </c>
      <c r="F244" t="s">
        <v>5</v>
      </c>
      <c r="G244" t="s">
        <v>6</v>
      </c>
      <c r="H244" t="s">
        <v>4253</v>
      </c>
      <c r="I244" t="s">
        <v>3999</v>
      </c>
      <c r="J244" t="s">
        <v>557</v>
      </c>
      <c r="K244" t="s">
        <v>557</v>
      </c>
      <c r="L244" t="s">
        <v>1911</v>
      </c>
      <c r="M244" t="s">
        <v>11</v>
      </c>
      <c r="N244" t="s">
        <v>1912</v>
      </c>
      <c r="O244" t="s">
        <v>11</v>
      </c>
      <c r="P244" t="s">
        <v>918</v>
      </c>
      <c r="Q244" t="s">
        <v>4008</v>
      </c>
      <c r="T244" s="2"/>
      <c r="U244" t="str" cm="1">
        <f t="array" ref="U244">_xlfn.TEXTJOIN(",", TRUE, IF(A244:S244&lt;&gt;"", A244:S244, ""))</f>
        <v>insert into MENS_4x4_SEMIS_2019 (PLACE,NAME,TEAM,TIME,TIME_DETAIL,REACTION_TIME,QUALIFIER,"HEAT(PL)",) values (18,'BYU','BYU','3:08.02',null,'0.221',null,'3 (7)',;</v>
      </c>
    </row>
    <row r="245" spans="1:21" x14ac:dyDescent="0.3">
      <c r="A245" t="s">
        <v>5210</v>
      </c>
      <c r="B245" t="s">
        <v>0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4253</v>
      </c>
      <c r="I245" t="s">
        <v>4000</v>
      </c>
      <c r="J245" t="s">
        <v>1913</v>
      </c>
      <c r="K245" t="s">
        <v>1914</v>
      </c>
      <c r="L245" t="s">
        <v>1302</v>
      </c>
      <c r="M245" t="s">
        <v>11</v>
      </c>
      <c r="N245" t="s">
        <v>1915</v>
      </c>
      <c r="O245" t="s">
        <v>11</v>
      </c>
      <c r="P245" t="s">
        <v>885</v>
      </c>
      <c r="Q245" t="s">
        <v>4008</v>
      </c>
      <c r="T245" s="2"/>
      <c r="U245" t="str" cm="1">
        <f t="array" ref="U245">_xlfn.TEXTJOIN(",", TRUE, IF(A245:S245&lt;&gt;"", A245:S245, ""))</f>
        <v>insert into MENS_4x4_SEMIS_2019 (PLACE,NAME,TEAM,TIME,TIME_DETAIL,REACTION_TIME,QUALIFIER,"HEAT(PL)",) values (19,'NAVY','Navy','3:09.97',null,'0.390',null,'2 (5)',;</v>
      </c>
    </row>
    <row r="246" spans="1:21" x14ac:dyDescent="0.3">
      <c r="A246" t="s">
        <v>5210</v>
      </c>
      <c r="B246" t="s">
        <v>0</v>
      </c>
      <c r="C246" t="s">
        <v>2</v>
      </c>
      <c r="D246" t="s">
        <v>3</v>
      </c>
      <c r="E246" t="s">
        <v>4</v>
      </c>
      <c r="F246" t="s">
        <v>5</v>
      </c>
      <c r="G246" t="s">
        <v>6</v>
      </c>
      <c r="H246" t="s">
        <v>4253</v>
      </c>
      <c r="I246" t="s">
        <v>4001</v>
      </c>
      <c r="J246" t="s">
        <v>543</v>
      </c>
      <c r="K246" t="s">
        <v>568</v>
      </c>
      <c r="L246" t="s">
        <v>1916</v>
      </c>
      <c r="M246" t="s">
        <v>11</v>
      </c>
      <c r="N246" t="s">
        <v>1761</v>
      </c>
      <c r="O246" t="s">
        <v>11</v>
      </c>
      <c r="P246" t="s">
        <v>924</v>
      </c>
      <c r="Q246" t="s">
        <v>4008</v>
      </c>
      <c r="T246" s="2"/>
      <c r="U246" t="str" cm="1">
        <f t="array" ref="U246">_xlfn.TEXTJOIN(",", TRUE, IF(A246:S246&lt;&gt;"", A246:S246, ""))</f>
        <v>insert into MENS_4x4_SEMIS_2019 (PLACE,NAME,TEAM,TIME,TIME_DETAIL,REACTION_TIME,QUALIFIER,"HEAT(PL)",) values (20,'KENTUCKY','Kentucky','3:10.31',null,'0.214',null,'1 (8)',;</v>
      </c>
    </row>
    <row r="247" spans="1:21" x14ac:dyDescent="0.3">
      <c r="A247" t="s">
        <v>5210</v>
      </c>
      <c r="B247" t="s">
        <v>0</v>
      </c>
      <c r="C247" t="s">
        <v>2</v>
      </c>
      <c r="D247" t="s">
        <v>3</v>
      </c>
      <c r="E247" t="s">
        <v>4</v>
      </c>
      <c r="F247" t="s">
        <v>5</v>
      </c>
      <c r="G247" t="s">
        <v>6</v>
      </c>
      <c r="H247" t="s">
        <v>4253</v>
      </c>
      <c r="I247" t="s">
        <v>4002</v>
      </c>
      <c r="J247" t="s">
        <v>1533</v>
      </c>
      <c r="K247" t="s">
        <v>1533</v>
      </c>
      <c r="L247" t="s">
        <v>1917</v>
      </c>
      <c r="M247" t="s">
        <v>11</v>
      </c>
      <c r="N247" t="s">
        <v>1720</v>
      </c>
      <c r="O247" t="s">
        <v>11</v>
      </c>
      <c r="P247" t="s">
        <v>907</v>
      </c>
      <c r="Q247" t="s">
        <v>4008</v>
      </c>
      <c r="T247" s="2"/>
      <c r="U247" t="str" cm="1">
        <f t="array" ref="U247">_xlfn.TEXTJOIN(",", TRUE, IF(A247:S247&lt;&gt;"", A247:S247, ""))</f>
        <v>insert into MENS_4x4_SEMIS_2019 (PLACE,NAME,TEAM,TIME,TIME_DETAIL,REACTION_TIME,QUALIFIER,"HEAT(PL)",) values (21,'UCLA','UCLA','3:10.70',null,'0.156',null,'2 (6)',;</v>
      </c>
    </row>
    <row r="248" spans="1:21" x14ac:dyDescent="0.3">
      <c r="A248" t="s">
        <v>5210</v>
      </c>
      <c r="B248" t="s">
        <v>0</v>
      </c>
      <c r="C248" t="s">
        <v>2</v>
      </c>
      <c r="D248" t="s">
        <v>3</v>
      </c>
      <c r="E248" t="s">
        <v>4</v>
      </c>
      <c r="F248" t="s">
        <v>5</v>
      </c>
      <c r="G248" t="s">
        <v>6</v>
      </c>
      <c r="H248" t="s">
        <v>4253</v>
      </c>
      <c r="I248" t="s">
        <v>4003</v>
      </c>
      <c r="J248" t="s">
        <v>887</v>
      </c>
      <c r="K248" t="s">
        <v>888</v>
      </c>
      <c r="L248" t="s">
        <v>1918</v>
      </c>
      <c r="M248" t="s">
        <v>11</v>
      </c>
      <c r="N248" t="s">
        <v>1844</v>
      </c>
      <c r="O248" t="s">
        <v>11</v>
      </c>
      <c r="P248" t="s">
        <v>930</v>
      </c>
      <c r="Q248" t="s">
        <v>4008</v>
      </c>
      <c r="T248" s="2"/>
      <c r="U248" t="str" cm="1">
        <f t="array" ref="U248">_xlfn.TEXTJOIN(",", TRUE, IF(A248:S248&lt;&gt;"", A248:S248, ""))</f>
        <v>insert into MENS_4x4_SEMIS_2019 (PLACE,NAME,TEAM,TIME,TIME_DETAIL,REACTION_TIME,QUALIFIER,"HEAT(PL)",) values (22,'COPPIN STATE','Coppin State','3:11.60',null,'0.281',null,'2 (7)',;</v>
      </c>
    </row>
    <row r="249" spans="1:21" x14ac:dyDescent="0.3">
      <c r="A249" t="s">
        <v>5210</v>
      </c>
      <c r="B249" t="s">
        <v>0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4253</v>
      </c>
      <c r="I249" t="s">
        <v>4005</v>
      </c>
      <c r="J249" t="s">
        <v>1520</v>
      </c>
      <c r="K249" t="s">
        <v>1521</v>
      </c>
      <c r="L249" t="s">
        <v>1919</v>
      </c>
      <c r="M249" t="s">
        <v>11</v>
      </c>
      <c r="N249" t="s">
        <v>1211</v>
      </c>
      <c r="O249" t="s">
        <v>11</v>
      </c>
      <c r="P249" t="s">
        <v>934</v>
      </c>
      <c r="Q249" t="s">
        <v>4008</v>
      </c>
      <c r="T249" s="2"/>
      <c r="U249" t="str" cm="1">
        <f t="array" ref="U249">_xlfn.TEXTJOIN(",", TRUE, IF(A249:S249&lt;&gt;"", A249:S249, ""))</f>
        <v>insert into MENS_4x4_SEMIS_2019 (PLACE,NAME,TEAM,TIME,TIME_DETAIL,REACTION_TIME,QUALIFIER,"HEAT(PL)",) values (null,'WESTERN KENTUCKY','Western Kentucky','DQ',null,'0.205',null,'2',;</v>
      </c>
    </row>
    <row r="250" spans="1:21" x14ac:dyDescent="0.3">
      <c r="A250" t="s">
        <v>5210</v>
      </c>
      <c r="B250" t="s">
        <v>0</v>
      </c>
      <c r="C250" t="s">
        <v>2</v>
      </c>
      <c r="D250" t="s">
        <v>3</v>
      </c>
      <c r="E250" t="s">
        <v>4</v>
      </c>
      <c r="F250" t="s">
        <v>5</v>
      </c>
      <c r="G250" t="s">
        <v>6</v>
      </c>
      <c r="H250" t="s">
        <v>4253</v>
      </c>
      <c r="I250" t="s">
        <v>4005</v>
      </c>
      <c r="J250" t="s">
        <v>1920</v>
      </c>
      <c r="K250" t="s">
        <v>1921</v>
      </c>
      <c r="L250" t="s">
        <v>1919</v>
      </c>
      <c r="M250" t="s">
        <v>11</v>
      </c>
      <c r="N250" t="s">
        <v>1922</v>
      </c>
      <c r="O250" t="s">
        <v>11</v>
      </c>
      <c r="P250" t="s">
        <v>937</v>
      </c>
      <c r="Q250" t="s">
        <v>4008</v>
      </c>
      <c r="T250" s="2"/>
      <c r="U250" t="str" cm="1">
        <f t="array" ref="U250">_xlfn.TEXTJOIN(",", TRUE, IF(A250:S250&lt;&gt;"", A250:S250, ""))</f>
        <v>insert into MENS_4x4_SEMIS_2019 (PLACE,NAME,TEAM,TIME,TIME_DETAIL,REACTION_TIME,QUALIFIER,"HEAT(PL)",) values (null,'GEORGE MASON','George Mason','DQ',null,'0.279',null,'3',;</v>
      </c>
    </row>
    <row r="251" spans="1:21" x14ac:dyDescent="0.3">
      <c r="T251" s="2"/>
      <c r="U251" t="str" cm="1">
        <f t="array" ref="U251">_xlfn.TEXTJOIN(",", TRUE, IF(A251:S251&lt;&gt;"", A251:S251, ""))</f>
        <v/>
      </c>
    </row>
    <row r="252" spans="1:21" x14ac:dyDescent="0.3">
      <c r="A252" t="s">
        <v>1923</v>
      </c>
      <c r="B252" t="s">
        <v>0</v>
      </c>
      <c r="C252" t="s">
        <v>1</v>
      </c>
      <c r="D252" t="s">
        <v>2</v>
      </c>
      <c r="E252" t="s">
        <v>3</v>
      </c>
      <c r="F252" t="s">
        <v>4</v>
      </c>
      <c r="G252" t="s">
        <v>616</v>
      </c>
      <c r="H252" t="s">
        <v>1924</v>
      </c>
      <c r="I252" t="s">
        <v>24</v>
      </c>
      <c r="J252" t="s">
        <v>557</v>
      </c>
      <c r="K252" t="s">
        <v>1925</v>
      </c>
      <c r="L252" t="s">
        <v>11</v>
      </c>
      <c r="M252" t="s">
        <v>618</v>
      </c>
      <c r="T252" s="2"/>
      <c r="U252" t="str" cm="1">
        <f t="array" ref="U252">_xlfn.TEXTJOIN(",", TRUE, IF(A252:S252&lt;&gt;"", A252:S252, ""))</f>
        <v>insert into MENS_10K_FINAL_2019 (PLACE,NAME,YEAR,TEAM,TIME,TIME_DETAIL,SCORE) values (1,'Clayton YOUNG','SR','BYU','29:16.60',null,'10');</v>
      </c>
    </row>
    <row r="253" spans="1:21" x14ac:dyDescent="0.3">
      <c r="A253" t="s">
        <v>1923</v>
      </c>
      <c r="B253" t="s">
        <v>0</v>
      </c>
      <c r="C253" t="s">
        <v>1</v>
      </c>
      <c r="D253" t="s">
        <v>2</v>
      </c>
      <c r="E253" t="s">
        <v>3</v>
      </c>
      <c r="F253" t="s">
        <v>4</v>
      </c>
      <c r="G253" t="s">
        <v>619</v>
      </c>
      <c r="H253" t="s">
        <v>1926</v>
      </c>
      <c r="I253" t="s">
        <v>24</v>
      </c>
      <c r="J253" t="s">
        <v>562</v>
      </c>
      <c r="K253" t="s">
        <v>1927</v>
      </c>
      <c r="L253" t="s">
        <v>11</v>
      </c>
      <c r="M253" t="s">
        <v>622</v>
      </c>
      <c r="T253" s="2"/>
      <c r="U253" t="str" cm="1">
        <f t="array" ref="U253">_xlfn.TEXTJOIN(",", TRUE, IF(A253:S253&lt;&gt;"", A253:S253, ""))</f>
        <v>insert into MENS_10K_FINAL_2019 (PLACE,NAME,YEAR,TEAM,TIME,TIME_DETAIL,SCORE) values (2,'Gilbert KIGEN','SR','Alabama','29:18.10',null,'8');</v>
      </c>
    </row>
    <row r="254" spans="1:21" x14ac:dyDescent="0.3">
      <c r="A254" t="s">
        <v>1923</v>
      </c>
      <c r="B254" t="s">
        <v>0</v>
      </c>
      <c r="C254" t="s">
        <v>1</v>
      </c>
      <c r="D254" t="s">
        <v>2</v>
      </c>
      <c r="E254" t="s">
        <v>3</v>
      </c>
      <c r="F254" t="s">
        <v>4</v>
      </c>
      <c r="G254" t="s">
        <v>623</v>
      </c>
      <c r="H254" t="s">
        <v>1928</v>
      </c>
      <c r="I254" t="s">
        <v>24</v>
      </c>
      <c r="J254" t="s">
        <v>557</v>
      </c>
      <c r="K254" t="s">
        <v>1929</v>
      </c>
      <c r="L254" t="s">
        <v>11</v>
      </c>
      <c r="M254" t="s">
        <v>625</v>
      </c>
      <c r="T254" s="2"/>
      <c r="U254" t="str" cm="1">
        <f t="array" ref="U254">_xlfn.TEXTJOIN(",", TRUE, IF(A254:S254&lt;&gt;"", A254:S254, ""))</f>
        <v>insert into MENS_10K_FINAL_2019 (PLACE,NAME,YEAR,TEAM,TIME,TIME_DETAIL,SCORE) values (3,'Connor MCMILLAN','SR','BYU','29:19.85',null,'6');</v>
      </c>
    </row>
    <row r="255" spans="1:21" x14ac:dyDescent="0.3">
      <c r="A255" t="s">
        <v>1923</v>
      </c>
      <c r="B255" t="s">
        <v>0</v>
      </c>
      <c r="C255" t="s">
        <v>1</v>
      </c>
      <c r="D255" t="s">
        <v>2</v>
      </c>
      <c r="E255" t="s">
        <v>3</v>
      </c>
      <c r="F255" t="s">
        <v>4</v>
      </c>
      <c r="G255" t="s">
        <v>626</v>
      </c>
      <c r="H255" t="s">
        <v>1442</v>
      </c>
      <c r="I255" t="s">
        <v>8</v>
      </c>
      <c r="J255" t="s">
        <v>557</v>
      </c>
      <c r="K255" t="s">
        <v>1930</v>
      </c>
      <c r="L255" t="s">
        <v>11</v>
      </c>
      <c r="M255" t="s">
        <v>628</v>
      </c>
      <c r="T255" s="2"/>
      <c r="U255" t="str" cm="1">
        <f t="array" ref="U255">_xlfn.TEXTJOIN(",", TRUE, IF(A255:S255&lt;&gt;"", A255:S255, ""))</f>
        <v>insert into MENS_10K_FINAL_2019 (PLACE,NAME,YEAR,TEAM,TIME,TIME_DETAIL,SCORE) values (4,'Conner MANTZ','SO','BYU','29:19.93',null,'5');</v>
      </c>
    </row>
    <row r="256" spans="1:21" x14ac:dyDescent="0.3">
      <c r="A256" t="s">
        <v>1923</v>
      </c>
      <c r="B256" t="s">
        <v>0</v>
      </c>
      <c r="C256" t="s">
        <v>1</v>
      </c>
      <c r="D256" t="s">
        <v>2</v>
      </c>
      <c r="E256" t="s">
        <v>3</v>
      </c>
      <c r="F256" t="s">
        <v>4</v>
      </c>
      <c r="G256" t="s">
        <v>629</v>
      </c>
      <c r="H256" t="s">
        <v>1931</v>
      </c>
      <c r="I256" t="s">
        <v>24</v>
      </c>
      <c r="J256" t="s">
        <v>1606</v>
      </c>
      <c r="K256" t="s">
        <v>1932</v>
      </c>
      <c r="L256" t="s">
        <v>11</v>
      </c>
      <c r="M256" t="s">
        <v>630</v>
      </c>
      <c r="T256" s="2"/>
      <c r="U256" t="str" cm="1">
        <f t="array" ref="U256">_xlfn.TEXTJOIN(",", TRUE, IF(A256:S256&lt;&gt;"", A256:S256, ""))</f>
        <v>insert into MENS_10K_FINAL_2019 (PLACE,NAME,YEAR,TEAM,TIME,TIME_DETAIL,SCORE) values (5,'Hassan ABDI','SR','Oklahoma State','29:20.73',null,'4');</v>
      </c>
    </row>
    <row r="257" spans="1:21" x14ac:dyDescent="0.3">
      <c r="A257" t="s">
        <v>1923</v>
      </c>
      <c r="B257" t="s">
        <v>0</v>
      </c>
      <c r="C257" t="s">
        <v>1</v>
      </c>
      <c r="D257" t="s">
        <v>2</v>
      </c>
      <c r="E257" t="s">
        <v>3</v>
      </c>
      <c r="F257" t="s">
        <v>4</v>
      </c>
      <c r="G257" t="s">
        <v>631</v>
      </c>
      <c r="H257" t="s">
        <v>1933</v>
      </c>
      <c r="I257" t="s">
        <v>15</v>
      </c>
      <c r="J257" t="s">
        <v>1934</v>
      </c>
      <c r="K257" t="s">
        <v>1935</v>
      </c>
      <c r="L257" t="s">
        <v>11</v>
      </c>
      <c r="M257" t="s">
        <v>377</v>
      </c>
      <c r="T257" s="2"/>
      <c r="U257" t="str" cm="1">
        <f t="array" ref="U257">_xlfn.TEXTJOIN(",", TRUE, IF(A257:S257&lt;&gt;"", A257:S257, ""))</f>
        <v>insert into MENS_10K_FINAL_2019 (PLACE,NAME,YEAR,TEAM,TIME,TIME_DETAIL,SCORE) values (6,'Tyler DAY','JR','Northern Arizona','29:25.35',null,'3');</v>
      </c>
    </row>
    <row r="258" spans="1:21" x14ac:dyDescent="0.3">
      <c r="A258" t="s">
        <v>1923</v>
      </c>
      <c r="B258" t="s">
        <v>0</v>
      </c>
      <c r="C258" t="s">
        <v>1</v>
      </c>
      <c r="D258" t="s">
        <v>2</v>
      </c>
      <c r="E258" t="s">
        <v>3</v>
      </c>
      <c r="F258" t="s">
        <v>4</v>
      </c>
      <c r="G258" t="s">
        <v>632</v>
      </c>
      <c r="H258" t="s">
        <v>1408</v>
      </c>
      <c r="I258" t="s">
        <v>15</v>
      </c>
      <c r="J258" t="s">
        <v>1533</v>
      </c>
      <c r="K258" t="s">
        <v>1936</v>
      </c>
      <c r="L258" t="s">
        <v>11</v>
      </c>
      <c r="M258" t="s">
        <v>152</v>
      </c>
      <c r="T258" s="2"/>
      <c r="U258" t="str" cm="1">
        <f t="array" ref="U258">_xlfn.TEXTJOIN(",", TRUE, IF(A258:S258&lt;&gt;"", A258:S258, ""))</f>
        <v>insert into MENS_10K_FINAL_2019 (PLACE,NAME,YEAR,TEAM,TIME,TIME_DETAIL,SCORE) values (7,'Robert BRANDT','JR','UCLA','29:26.34',null,'2');</v>
      </c>
    </row>
    <row r="259" spans="1:21" x14ac:dyDescent="0.3">
      <c r="A259" t="s">
        <v>1923</v>
      </c>
      <c r="B259" t="s">
        <v>0</v>
      </c>
      <c r="C259" t="s">
        <v>1</v>
      </c>
      <c r="D259" t="s">
        <v>2</v>
      </c>
      <c r="E259" t="s">
        <v>3</v>
      </c>
      <c r="F259" t="s">
        <v>4</v>
      </c>
      <c r="G259" t="s">
        <v>633</v>
      </c>
      <c r="H259" t="s">
        <v>1937</v>
      </c>
      <c r="I259" t="s">
        <v>24</v>
      </c>
      <c r="J259" t="s">
        <v>1617</v>
      </c>
      <c r="K259" t="s">
        <v>1938</v>
      </c>
      <c r="L259" t="s">
        <v>11</v>
      </c>
      <c r="M259" t="s">
        <v>269</v>
      </c>
      <c r="T259" s="2"/>
      <c r="U259" t="str" cm="1">
        <f t="array" ref="U259">_xlfn.TEXTJOIN(",", TRUE, IF(A259:S259&lt;&gt;"", A259:S259, ""))</f>
        <v>insert into MENS_10K_FINAL_2019 (PLACE,NAME,YEAR,TEAM,TIME,TIME_DETAIL,SCORE) values (8,'Azaria KIRWA','SR','Liberty','29:30.88',null,'1');</v>
      </c>
    </row>
    <row r="260" spans="1:21" x14ac:dyDescent="0.3">
      <c r="A260" t="s">
        <v>1923</v>
      </c>
      <c r="B260" t="s">
        <v>0</v>
      </c>
      <c r="C260" t="s">
        <v>1</v>
      </c>
      <c r="D260" t="s">
        <v>2</v>
      </c>
      <c r="E260" t="s">
        <v>3</v>
      </c>
      <c r="F260" t="s">
        <v>4</v>
      </c>
      <c r="G260" t="s">
        <v>635</v>
      </c>
      <c r="H260" t="s">
        <v>1456</v>
      </c>
      <c r="I260" t="s">
        <v>15</v>
      </c>
      <c r="J260" t="s">
        <v>588</v>
      </c>
      <c r="K260" t="s">
        <v>1939</v>
      </c>
      <c r="L260" t="s">
        <v>11</v>
      </c>
      <c r="M260" t="s">
        <v>637</v>
      </c>
      <c r="T260" s="2"/>
      <c r="U260" t="str" cm="1">
        <f t="array" ref="U260">_xlfn.TEXTJOIN(",", TRUE, IF(A260:S260&lt;&gt;"", A260:S260, ""))</f>
        <v>insert into MENS_10K_FINAL_2019 (PLACE,NAME,YEAR,TEAM,TIME,TIME_DETAIL,SCORE) values (9,'Gilbert BOIT','JR','Arkansas','29:32.03',null,null);</v>
      </c>
    </row>
    <row r="261" spans="1:21" x14ac:dyDescent="0.3">
      <c r="A261" t="s">
        <v>1923</v>
      </c>
      <c r="B261" t="s">
        <v>0</v>
      </c>
      <c r="C261" t="s">
        <v>1</v>
      </c>
      <c r="D261" t="s">
        <v>2</v>
      </c>
      <c r="E261" t="s">
        <v>3</v>
      </c>
      <c r="F261" t="s">
        <v>4</v>
      </c>
      <c r="G261" t="s">
        <v>701</v>
      </c>
      <c r="H261" t="s">
        <v>1454</v>
      </c>
      <c r="I261" t="s">
        <v>15</v>
      </c>
      <c r="J261" t="s">
        <v>600</v>
      </c>
      <c r="K261" t="s">
        <v>1940</v>
      </c>
      <c r="L261" t="s">
        <v>11</v>
      </c>
      <c r="M261" t="s">
        <v>637</v>
      </c>
      <c r="T261" s="2"/>
      <c r="U261" t="str" cm="1">
        <f t="array" ref="U261">_xlfn.TEXTJOIN(",", TRUE, IF(A261:S261&lt;&gt;"", A261:S261, ""))</f>
        <v>insert into MENS_10K_FINAL_2019 (PLACE,NAME,YEAR,TEAM,TIME,TIME_DETAIL,SCORE) values (10,'John DRESSEL','JR','Colorado','29:32.38',null,null);</v>
      </c>
    </row>
    <row r="262" spans="1:21" x14ac:dyDescent="0.3">
      <c r="A262" t="s">
        <v>1923</v>
      </c>
      <c r="B262" t="s">
        <v>0</v>
      </c>
      <c r="C262" t="s">
        <v>1</v>
      </c>
      <c r="D262" t="s">
        <v>2</v>
      </c>
      <c r="E262" t="s">
        <v>3</v>
      </c>
      <c r="F262" t="s">
        <v>4</v>
      </c>
      <c r="G262" t="s">
        <v>704</v>
      </c>
      <c r="H262" t="s">
        <v>1941</v>
      </c>
      <c r="I262" t="s">
        <v>24</v>
      </c>
      <c r="J262" t="s">
        <v>1942</v>
      </c>
      <c r="K262" t="s">
        <v>1943</v>
      </c>
      <c r="L262" t="s">
        <v>11</v>
      </c>
      <c r="M262" t="s">
        <v>637</v>
      </c>
      <c r="T262" s="2"/>
      <c r="U262" t="str" cm="1">
        <f t="array" ref="U262">_xlfn.TEXTJOIN(",", TRUE, IF(A262:S262&lt;&gt;"", A262:S262, ""))</f>
        <v>insert into MENS_10K_FINAL_2019 (PLACE,NAME,YEAR,TEAM,TIME,TIME_DETAIL,SCORE) values (11,'Paul HOGAN','SR','UMass Lowell','29:42.60',null,null);</v>
      </c>
    </row>
    <row r="263" spans="1:21" x14ac:dyDescent="0.3">
      <c r="A263" t="s">
        <v>1923</v>
      </c>
      <c r="B263" t="s">
        <v>0</v>
      </c>
      <c r="C263" t="s">
        <v>1</v>
      </c>
      <c r="D263" t="s">
        <v>2</v>
      </c>
      <c r="E263" t="s">
        <v>3</v>
      </c>
      <c r="F263" t="s">
        <v>4</v>
      </c>
      <c r="G263" t="s">
        <v>707</v>
      </c>
      <c r="H263" t="s">
        <v>1944</v>
      </c>
      <c r="I263" t="s">
        <v>24</v>
      </c>
      <c r="J263" t="s">
        <v>600</v>
      </c>
      <c r="K263" t="s">
        <v>1945</v>
      </c>
      <c r="L263" t="s">
        <v>11</v>
      </c>
      <c r="M263" t="s">
        <v>637</v>
      </c>
      <c r="T263" s="2"/>
      <c r="U263" t="str" cm="1">
        <f t="array" ref="U263">_xlfn.TEXTJOIN(",", TRUE, IF(A263:S263&lt;&gt;"", A263:S263, ""))</f>
        <v>insert into MENS_10K_FINAL_2019 (PLACE,NAME,YEAR,TEAM,TIME,TIME_DETAIL,SCORE) values (12,'Ryan FORSYTH','SR','Colorado','29:47.90',null,null);</v>
      </c>
    </row>
    <row r="264" spans="1:21" x14ac:dyDescent="0.3">
      <c r="A264" t="s">
        <v>1923</v>
      </c>
      <c r="B264" t="s">
        <v>0</v>
      </c>
      <c r="C264" t="s">
        <v>1</v>
      </c>
      <c r="D264" t="s">
        <v>2</v>
      </c>
      <c r="E264" t="s">
        <v>3</v>
      </c>
      <c r="F264" t="s">
        <v>4</v>
      </c>
      <c r="G264" t="s">
        <v>711</v>
      </c>
      <c r="H264" t="s">
        <v>1946</v>
      </c>
      <c r="I264" t="s">
        <v>8</v>
      </c>
      <c r="J264" t="s">
        <v>1947</v>
      </c>
      <c r="K264" t="s">
        <v>1948</v>
      </c>
      <c r="L264" t="s">
        <v>11</v>
      </c>
      <c r="M264" t="s">
        <v>637</v>
      </c>
      <c r="T264" s="2"/>
      <c r="U264" t="str" cm="1">
        <f t="array" ref="U264">_xlfn.TEXTJOIN(",", TRUE, IF(A264:S264&lt;&gt;"", A264:S264, ""))</f>
        <v>insert into MENS_10K_FINAL_2019 (PLACE,NAME,YEAR,TEAM,TIME,TIME_DETAIL,SCORE) values (13,'Nadeel WILDSCHUTT','SO','Coastal Carolina','29:54.12',null,null);</v>
      </c>
    </row>
    <row r="265" spans="1:21" x14ac:dyDescent="0.3">
      <c r="A265" t="s">
        <v>1923</v>
      </c>
      <c r="B265" t="s">
        <v>0</v>
      </c>
      <c r="C265" t="s">
        <v>1</v>
      </c>
      <c r="D265" t="s">
        <v>2</v>
      </c>
      <c r="E265" t="s">
        <v>3</v>
      </c>
      <c r="F265" t="s">
        <v>4</v>
      </c>
      <c r="G265" t="s">
        <v>714</v>
      </c>
      <c r="H265" t="s">
        <v>1949</v>
      </c>
      <c r="I265" t="s">
        <v>24</v>
      </c>
      <c r="J265" t="s">
        <v>1950</v>
      </c>
      <c r="K265" t="s">
        <v>1951</v>
      </c>
      <c r="L265" t="s">
        <v>11</v>
      </c>
      <c r="M265" t="s">
        <v>637</v>
      </c>
      <c r="T265" s="2"/>
      <c r="U265" t="str" cm="1">
        <f t="array" ref="U265">_xlfn.TEXTJOIN(",", TRUE, IF(A265:S265&lt;&gt;"", A265:S265, ""))</f>
        <v>insert into MENS_10K_FINAL_2019 (PLACE,NAME,YEAR,TEAM,TIME,TIME_DETAIL,SCORE) values (14,'Brent DEMAREST','SR','Virginia','29:54.20',null,null);</v>
      </c>
    </row>
    <row r="266" spans="1:21" x14ac:dyDescent="0.3">
      <c r="A266" t="s">
        <v>1923</v>
      </c>
      <c r="B266" t="s">
        <v>0</v>
      </c>
      <c r="C266" t="s">
        <v>1</v>
      </c>
      <c r="D266" t="s">
        <v>2</v>
      </c>
      <c r="E266" t="s">
        <v>3</v>
      </c>
      <c r="F266" t="s">
        <v>4</v>
      </c>
      <c r="G266" t="s">
        <v>717</v>
      </c>
      <c r="H266" t="s">
        <v>1952</v>
      </c>
      <c r="I266" t="s">
        <v>24</v>
      </c>
      <c r="J266" t="s">
        <v>557</v>
      </c>
      <c r="K266" t="s">
        <v>1953</v>
      </c>
      <c r="L266" t="s">
        <v>11</v>
      </c>
      <c r="M266" t="s">
        <v>637</v>
      </c>
      <c r="T266" s="2"/>
      <c r="U266" t="str" cm="1">
        <f t="array" ref="U266">_xlfn.TEXTJOIN(",", TRUE, IF(A266:S266&lt;&gt;"", A266:S266, ""))</f>
        <v>insert into MENS_10K_FINAL_2019 (PLACE,NAME,YEAR,TEAM,TIME,TIME_DETAIL,SCORE) values (15,'Rory LINKLETTER','SR','BYU','29:55.21',null,null);</v>
      </c>
    </row>
    <row r="267" spans="1:21" x14ac:dyDescent="0.3">
      <c r="A267" t="s">
        <v>1923</v>
      </c>
      <c r="B267" t="s">
        <v>0</v>
      </c>
      <c r="C267" t="s">
        <v>1</v>
      </c>
      <c r="D267" t="s">
        <v>2</v>
      </c>
      <c r="E267" t="s">
        <v>3</v>
      </c>
      <c r="F267" t="s">
        <v>4</v>
      </c>
      <c r="G267" t="s">
        <v>720</v>
      </c>
      <c r="H267" t="s">
        <v>1954</v>
      </c>
      <c r="I267" t="s">
        <v>15</v>
      </c>
      <c r="J267" t="s">
        <v>1955</v>
      </c>
      <c r="K267" t="s">
        <v>1956</v>
      </c>
      <c r="L267" t="s">
        <v>11</v>
      </c>
      <c r="M267" t="s">
        <v>637</v>
      </c>
      <c r="T267" s="2"/>
      <c r="U267" t="str" cm="1">
        <f t="array" ref="U267">_xlfn.TEXTJOIN(",", TRUE, IF(A267:S267&lt;&gt;"", A267:S267, ""))</f>
        <v>insert into MENS_10K_FINAL_2019 (PLACE,NAME,YEAR,TEAM,TIME,TIME_DETAIL,SCORE) values (16,'Sean BURKE','JR','Boston College','30:01.13',null,null);</v>
      </c>
    </row>
    <row r="268" spans="1:21" x14ac:dyDescent="0.3">
      <c r="A268" t="s">
        <v>1923</v>
      </c>
      <c r="B268" t="s">
        <v>0</v>
      </c>
      <c r="C268" t="s">
        <v>1</v>
      </c>
      <c r="D268" t="s">
        <v>2</v>
      </c>
      <c r="E268" t="s">
        <v>3</v>
      </c>
      <c r="F268" t="s">
        <v>4</v>
      </c>
      <c r="G268" t="s">
        <v>723</v>
      </c>
      <c r="H268" t="s">
        <v>1957</v>
      </c>
      <c r="I268" t="s">
        <v>24</v>
      </c>
      <c r="J268" t="s">
        <v>1575</v>
      </c>
      <c r="K268" t="s">
        <v>1958</v>
      </c>
      <c r="L268" t="s">
        <v>11</v>
      </c>
      <c r="M268" t="s">
        <v>637</v>
      </c>
      <c r="T268" s="2"/>
      <c r="U268" t="str" cm="1">
        <f t="array" ref="U268">_xlfn.TEXTJOIN(",", TRUE, IF(A268:S268&lt;&gt;"", A268:S268, ""))</f>
        <v>insert into MENS_10K_FINAL_2019 (PLACE,NAME,YEAR,TEAM,TIME,TIME_DETAIL,SCORE) values (17,'Frank LARA','SR','Furman','30:09.94',null,null);</v>
      </c>
    </row>
    <row r="269" spans="1:21" x14ac:dyDescent="0.3">
      <c r="A269" t="s">
        <v>1923</v>
      </c>
      <c r="B269" t="s">
        <v>0</v>
      </c>
      <c r="C269" t="s">
        <v>1</v>
      </c>
      <c r="D269" t="s">
        <v>2</v>
      </c>
      <c r="E269" t="s">
        <v>3</v>
      </c>
      <c r="F269" t="s">
        <v>4</v>
      </c>
      <c r="G269" t="s">
        <v>726</v>
      </c>
      <c r="H269" t="s">
        <v>1438</v>
      </c>
      <c r="I269" t="s">
        <v>8</v>
      </c>
      <c r="J269" t="s">
        <v>1556</v>
      </c>
      <c r="K269" t="s">
        <v>1959</v>
      </c>
      <c r="L269" t="s">
        <v>11</v>
      </c>
      <c r="M269" t="s">
        <v>637</v>
      </c>
      <c r="T269" s="2"/>
      <c r="U269" t="str" cm="1">
        <f t="array" ref="U269">_xlfn.TEXTJOIN(",", TRUE, IF(A269:S269&lt;&gt;"", A269:S269, ""))</f>
        <v>insert into MENS_10K_FINAL_2019 (PLACE,NAME,YEAR,TEAM,TIME,TIME_DETAIL,SCORE) values (18,'Ben VEATCH','SO','Indiana','30:14.93',null,null);</v>
      </c>
    </row>
    <row r="270" spans="1:21" x14ac:dyDescent="0.3">
      <c r="A270" t="s">
        <v>1923</v>
      </c>
      <c r="B270" t="s">
        <v>0</v>
      </c>
      <c r="C270" t="s">
        <v>1</v>
      </c>
      <c r="D270" t="s">
        <v>2</v>
      </c>
      <c r="E270" t="s">
        <v>3</v>
      </c>
      <c r="F270" t="s">
        <v>4</v>
      </c>
      <c r="G270" t="s">
        <v>729</v>
      </c>
      <c r="H270" t="s">
        <v>721</v>
      </c>
      <c r="I270" t="s">
        <v>8</v>
      </c>
      <c r="J270" t="s">
        <v>1947</v>
      </c>
      <c r="K270" t="s">
        <v>1960</v>
      </c>
      <c r="L270" t="s">
        <v>11</v>
      </c>
      <c r="M270" t="s">
        <v>637</v>
      </c>
      <c r="T270" s="2"/>
      <c r="U270" t="str" cm="1">
        <f t="array" ref="U270">_xlfn.TEXTJOIN(",", TRUE, IF(A270:S270&lt;&gt;"", A270:S270, ""))</f>
        <v>insert into MENS_10K_FINAL_2019 (PLACE,NAME,YEAR,TEAM,TIME,TIME_DETAIL,SCORE) values (19,'Adriaan WILDSCHUTT','SO','Coastal Carolina','30:52.04',null,null);</v>
      </c>
    </row>
    <row r="271" spans="1:21" x14ac:dyDescent="0.3">
      <c r="A271" t="s">
        <v>1923</v>
      </c>
      <c r="B271" t="s">
        <v>0</v>
      </c>
      <c r="C271" t="s">
        <v>1</v>
      </c>
      <c r="D271" t="s">
        <v>2</v>
      </c>
      <c r="E271" t="s">
        <v>3</v>
      </c>
      <c r="F271" t="s">
        <v>4</v>
      </c>
      <c r="G271" t="s">
        <v>733</v>
      </c>
      <c r="H271" t="s">
        <v>1961</v>
      </c>
      <c r="I271" t="s">
        <v>15</v>
      </c>
      <c r="J271" t="s">
        <v>1962</v>
      </c>
      <c r="K271" t="s">
        <v>1963</v>
      </c>
      <c r="L271" t="s">
        <v>11</v>
      </c>
      <c r="M271" t="s">
        <v>637</v>
      </c>
      <c r="T271" s="2"/>
      <c r="U271" t="str" cm="1">
        <f t="array" ref="U271">_xlfn.TEXTJOIN(",", TRUE, IF(A271:S271&lt;&gt;"", A271:S271, ""))</f>
        <v>insert into MENS_10K_FINAL_2019 (PLACE,NAME,YEAR,TEAM,TIME,TIME_DETAIL,SCORE) values (20,'Iliass AOUANI','JR','Syracuse','30:54.96',null,null);</v>
      </c>
    </row>
    <row r="272" spans="1:21" x14ac:dyDescent="0.3">
      <c r="A272" t="s">
        <v>1923</v>
      </c>
      <c r="B272" t="s">
        <v>0</v>
      </c>
      <c r="C272" t="s">
        <v>1</v>
      </c>
      <c r="D272" t="s">
        <v>2</v>
      </c>
      <c r="E272" t="s">
        <v>3</v>
      </c>
      <c r="F272" t="s">
        <v>4</v>
      </c>
      <c r="G272" t="s">
        <v>737</v>
      </c>
      <c r="H272" t="s">
        <v>1964</v>
      </c>
      <c r="I272" t="s">
        <v>15</v>
      </c>
      <c r="J272" t="s">
        <v>557</v>
      </c>
      <c r="K272" t="s">
        <v>1965</v>
      </c>
      <c r="L272" t="s">
        <v>11</v>
      </c>
      <c r="M272" t="s">
        <v>637</v>
      </c>
      <c r="T272" s="2"/>
      <c r="U272" t="str" cm="1">
        <f t="array" ref="U272">_xlfn.TEXTJOIN(",", TRUE, IF(A272:S272&lt;&gt;"", A272:S272, ""))</f>
        <v>insert into MENS_10K_FINAL_2019 (PLACE,NAME,YEAR,TEAM,TIME,TIME_DETAIL,SCORE) values (21,'Dallin FARNSWORTH','JR','BYU','30:58.64',null,null);</v>
      </c>
    </row>
    <row r="273" spans="1:21" x14ac:dyDescent="0.3">
      <c r="A273" t="s">
        <v>1923</v>
      </c>
      <c r="B273" t="s">
        <v>0</v>
      </c>
      <c r="C273" t="s">
        <v>1</v>
      </c>
      <c r="D273" t="s">
        <v>2</v>
      </c>
      <c r="E273" t="s">
        <v>3</v>
      </c>
      <c r="F273" t="s">
        <v>4</v>
      </c>
      <c r="G273" t="s">
        <v>740</v>
      </c>
      <c r="H273" t="s">
        <v>1966</v>
      </c>
      <c r="I273" t="s">
        <v>24</v>
      </c>
      <c r="J273" t="s">
        <v>1575</v>
      </c>
      <c r="K273" t="s">
        <v>1967</v>
      </c>
      <c r="L273" t="s">
        <v>11</v>
      </c>
      <c r="M273" t="s">
        <v>637</v>
      </c>
      <c r="T273" s="2"/>
      <c r="U273" t="str" cm="1">
        <f t="array" ref="U273">_xlfn.TEXTJOIN(",", TRUE, IF(A273:S273&lt;&gt;"", A273:S273, ""))</f>
        <v>insert into MENS_10K_FINAL_2019 (PLACE,NAME,YEAR,TEAM,TIME,TIME_DETAIL,SCORE) values (22,'Aaron TEMPLETON','SR','Furman','31:00.58',null,null);</v>
      </c>
    </row>
    <row r="274" spans="1:21" x14ac:dyDescent="0.3">
      <c r="A274" t="s">
        <v>1923</v>
      </c>
      <c r="B274" t="s">
        <v>0</v>
      </c>
      <c r="C274" t="s">
        <v>1</v>
      </c>
      <c r="D274" t="s">
        <v>2</v>
      </c>
      <c r="E274" t="s">
        <v>3</v>
      </c>
      <c r="F274" t="s">
        <v>4</v>
      </c>
      <c r="G274" t="s">
        <v>743</v>
      </c>
      <c r="H274" t="s">
        <v>1968</v>
      </c>
      <c r="I274" t="s">
        <v>8</v>
      </c>
      <c r="J274" t="s">
        <v>557</v>
      </c>
      <c r="K274" t="s">
        <v>1969</v>
      </c>
      <c r="L274" t="s">
        <v>11</v>
      </c>
      <c r="M274" t="s">
        <v>637</v>
      </c>
      <c r="T274" s="2"/>
      <c r="U274" t="str" cm="1">
        <f t="array" ref="U274">_xlfn.TEXTJOIN(",", TRUE, IF(A274:S274&lt;&gt;"", A274:S274, ""))</f>
        <v>insert into MENS_10K_FINAL_2019 (PLACE,NAME,YEAR,TEAM,TIME,TIME_DETAIL,SCORE) values (23,'Connor WEAVER','SO','BYU','31:11.05',null,null);</v>
      </c>
    </row>
    <row r="275" spans="1:21" x14ac:dyDescent="0.3">
      <c r="A275" t="s">
        <v>1923</v>
      </c>
      <c r="B275" t="s">
        <v>0</v>
      </c>
      <c r="C275" t="s">
        <v>1</v>
      </c>
      <c r="D275" t="s">
        <v>2</v>
      </c>
      <c r="E275" t="s">
        <v>3</v>
      </c>
      <c r="F275" t="s">
        <v>4</v>
      </c>
      <c r="G275" t="s">
        <v>746</v>
      </c>
      <c r="H275" t="s">
        <v>1970</v>
      </c>
      <c r="I275" t="s">
        <v>24</v>
      </c>
      <c r="J275" t="s">
        <v>1971</v>
      </c>
      <c r="K275" t="s">
        <v>1972</v>
      </c>
      <c r="L275" t="s">
        <v>11</v>
      </c>
      <c r="M275" t="s">
        <v>637</v>
      </c>
      <c r="T275" s="2"/>
      <c r="U275" t="str" cm="1">
        <f t="array" ref="U275">_xlfn.TEXTJOIN(",", TRUE, IF(A275:S275&lt;&gt;"", A275:S275, ""))</f>
        <v>insert into MENS_10K_FINAL_2019 (PLACE,NAME,YEAR,TEAM,TIME,TIME_DETAIL,SCORE) values (24,'Lawrence KIPKOECH','SR','Campbell','31:20.16',null,null);</v>
      </c>
    </row>
    <row r="276" spans="1:21" x14ac:dyDescent="0.3">
      <c r="T276" s="2"/>
      <c r="U276" t="str" cm="1">
        <f t="array" ref="U276">_xlfn.TEXTJOIN(",", TRUE, IF(A276:S276&lt;&gt;"", A276:S276, ""))</f>
        <v/>
      </c>
    </row>
    <row r="277" spans="1:21" x14ac:dyDescent="0.3">
      <c r="A277" t="s">
        <v>1973</v>
      </c>
      <c r="B277" t="s">
        <v>0</v>
      </c>
      <c r="C277" t="s">
        <v>2</v>
      </c>
      <c r="D277" t="s">
        <v>3</v>
      </c>
      <c r="E277" t="s">
        <v>4</v>
      </c>
      <c r="F277" t="s">
        <v>5</v>
      </c>
      <c r="G277" t="s">
        <v>616</v>
      </c>
      <c r="H277" t="s">
        <v>518</v>
      </c>
      <c r="I277" t="s">
        <v>564</v>
      </c>
      <c r="J277" t="s">
        <v>1974</v>
      </c>
      <c r="K277" t="s">
        <v>11</v>
      </c>
      <c r="L277" t="s">
        <v>1211</v>
      </c>
      <c r="M277" t="s">
        <v>618</v>
      </c>
      <c r="T277" s="2"/>
      <c r="U277" t="str" cm="1">
        <f t="array" ref="U277">_xlfn.TEXTJOIN(",", TRUE, IF(A277:S277&lt;&gt;"", A277:S277, ""))</f>
        <v>insert into MENS_4x1_FINAL_2019 (PLACE,NAME,TEAM,TIME,TIME_DETAIL,REACTION_TIME,SCORE) values (1,'FLORIDA','Florida','37.97',null,'0.205','10');</v>
      </c>
    </row>
    <row r="278" spans="1:21" x14ac:dyDescent="0.3">
      <c r="A278" t="s">
        <v>1973</v>
      </c>
      <c r="B278" t="s">
        <v>0</v>
      </c>
      <c r="C278" t="s">
        <v>2</v>
      </c>
      <c r="D278" t="s">
        <v>3</v>
      </c>
      <c r="E278" t="s">
        <v>4</v>
      </c>
      <c r="F278" t="s">
        <v>5</v>
      </c>
      <c r="G278" t="s">
        <v>619</v>
      </c>
      <c r="H278" t="s">
        <v>535</v>
      </c>
      <c r="I278" t="s">
        <v>593</v>
      </c>
      <c r="J278" t="s">
        <v>1975</v>
      </c>
      <c r="K278" t="s">
        <v>11</v>
      </c>
      <c r="L278" t="s">
        <v>1360</v>
      </c>
      <c r="M278" t="s">
        <v>622</v>
      </c>
      <c r="T278" s="2"/>
      <c r="U278" t="str" cm="1">
        <f t="array" ref="U278">_xlfn.TEXTJOIN(",", TRUE, IF(A278:S278&lt;&gt;"", A278:S278, ""))</f>
        <v>insert into MENS_4x1_FINAL_2019 (PLACE,NAME,TEAM,TIME,TIME_DETAIL,REACTION_TIME,SCORE) values (2,'FLORIDA STATE','Florida State','38.08',null,'0.218','8');</v>
      </c>
    </row>
    <row r="279" spans="1:21" x14ac:dyDescent="0.3">
      <c r="A279" t="s">
        <v>1973</v>
      </c>
      <c r="B279" t="s">
        <v>0</v>
      </c>
      <c r="C279" t="s">
        <v>2</v>
      </c>
      <c r="D279" t="s">
        <v>3</v>
      </c>
      <c r="E279" t="s">
        <v>4</v>
      </c>
      <c r="F279" t="s">
        <v>5</v>
      </c>
      <c r="G279" t="s">
        <v>623</v>
      </c>
      <c r="H279" t="s">
        <v>541</v>
      </c>
      <c r="I279" t="s">
        <v>859</v>
      </c>
      <c r="J279" t="s">
        <v>1976</v>
      </c>
      <c r="K279" t="s">
        <v>11</v>
      </c>
      <c r="L279" t="s">
        <v>1393</v>
      </c>
      <c r="M279" t="s">
        <v>625</v>
      </c>
      <c r="T279" s="2"/>
      <c r="U279" t="str" cm="1">
        <f t="array" ref="U279">_xlfn.TEXTJOIN(",", TRUE, IF(A279:S279&lt;&gt;"", A279:S279, ""))</f>
        <v>insert into MENS_4x1_FINAL_2019 (PLACE,NAME,TEAM,TIME,TIME_DETAIL,REACTION_TIME,SCORE) values (3,'TEXAS TECH','Texas Tech','38.45',null,'0.185','6');</v>
      </c>
    </row>
    <row r="280" spans="1:21" x14ac:dyDescent="0.3">
      <c r="A280" t="s">
        <v>1973</v>
      </c>
      <c r="B280" t="s">
        <v>0</v>
      </c>
      <c r="C280" t="s">
        <v>2</v>
      </c>
      <c r="D280" t="s">
        <v>3</v>
      </c>
      <c r="E280" t="s">
        <v>4</v>
      </c>
      <c r="F280" t="s">
        <v>5</v>
      </c>
      <c r="G280" t="s">
        <v>626</v>
      </c>
      <c r="H280" t="s">
        <v>587</v>
      </c>
      <c r="I280" t="s">
        <v>588</v>
      </c>
      <c r="J280" t="s">
        <v>1977</v>
      </c>
      <c r="K280" t="s">
        <v>11</v>
      </c>
      <c r="L280" t="s">
        <v>1205</v>
      </c>
      <c r="M280" t="s">
        <v>628</v>
      </c>
      <c r="T280" s="2"/>
      <c r="U280" t="str" cm="1">
        <f t="array" ref="U280">_xlfn.TEXTJOIN(",", TRUE, IF(A280:S280&lt;&gt;"", A280:S280, ""))</f>
        <v>insert into MENS_4x1_FINAL_2019 (PLACE,NAME,TEAM,TIME,TIME_DETAIL,REACTION_TIME,SCORE) values (4,'ARKANSAS','Arkansas','38.58',null,'0.244','5');</v>
      </c>
    </row>
    <row r="281" spans="1:21" x14ac:dyDescent="0.3">
      <c r="A281" t="s">
        <v>1973</v>
      </c>
      <c r="B281" t="s">
        <v>0</v>
      </c>
      <c r="C281" t="s">
        <v>2</v>
      </c>
      <c r="D281" t="s">
        <v>3</v>
      </c>
      <c r="E281" t="s">
        <v>4</v>
      </c>
      <c r="F281" t="s">
        <v>5</v>
      </c>
      <c r="G281" t="s">
        <v>629</v>
      </c>
      <c r="H281" t="s">
        <v>522</v>
      </c>
      <c r="I281" t="s">
        <v>576</v>
      </c>
      <c r="J281" t="s">
        <v>1978</v>
      </c>
      <c r="K281" t="s">
        <v>11</v>
      </c>
      <c r="L281" t="s">
        <v>1979</v>
      </c>
      <c r="M281" t="s">
        <v>630</v>
      </c>
      <c r="T281" s="2"/>
      <c r="U281" t="str" cm="1">
        <f t="array" ref="U281">_xlfn.TEXTJOIN(",", TRUE, IF(A281:S281&lt;&gt;"", A281:S281, ""))</f>
        <v>insert into MENS_4x1_FINAL_2019 (PLACE,NAME,TEAM,TIME,TIME_DETAIL,REACTION_TIME,SCORE) values (5,'N. CAROLINA A&amp;T','N. Carolina A&amp;T','38.59',null,'0.273','4');</v>
      </c>
    </row>
    <row r="282" spans="1:21" x14ac:dyDescent="0.3">
      <c r="A282" t="s">
        <v>1973</v>
      </c>
      <c r="B282" t="s">
        <v>0</v>
      </c>
      <c r="C282" t="s">
        <v>2</v>
      </c>
      <c r="D282" t="s">
        <v>3</v>
      </c>
      <c r="E282" t="s">
        <v>4</v>
      </c>
      <c r="F282" t="s">
        <v>5</v>
      </c>
      <c r="G282" t="s">
        <v>631</v>
      </c>
      <c r="H282" t="s">
        <v>531</v>
      </c>
      <c r="I282" t="s">
        <v>900</v>
      </c>
      <c r="J282" t="s">
        <v>1980</v>
      </c>
      <c r="K282" t="s">
        <v>11</v>
      </c>
      <c r="L282" t="s">
        <v>1399</v>
      </c>
      <c r="M282" t="s">
        <v>377</v>
      </c>
      <c r="T282" s="2"/>
      <c r="U282" t="str" cm="1">
        <f t="array" ref="U282">_xlfn.TEXTJOIN(",", TRUE, IF(A282:S282&lt;&gt;"", A282:S282, ""))</f>
        <v>insert into MENS_4x1_FINAL_2019 (PLACE,NAME,TEAM,TIME,TIME_DETAIL,REACTION_TIME,SCORE) values (6,'OREGON','Oregon','38.76',null,'0.242','3');</v>
      </c>
    </row>
    <row r="283" spans="1:21" x14ac:dyDescent="0.3">
      <c r="A283" t="s">
        <v>1973</v>
      </c>
      <c r="B283" t="s">
        <v>0</v>
      </c>
      <c r="C283" t="s">
        <v>2</v>
      </c>
      <c r="D283" t="s">
        <v>3</v>
      </c>
      <c r="E283" t="s">
        <v>4</v>
      </c>
      <c r="F283" t="s">
        <v>5</v>
      </c>
      <c r="G283" t="s">
        <v>632</v>
      </c>
      <c r="H283" t="s">
        <v>551</v>
      </c>
      <c r="I283" t="s">
        <v>909</v>
      </c>
      <c r="J283" t="s">
        <v>1981</v>
      </c>
      <c r="K283" t="s">
        <v>11</v>
      </c>
      <c r="L283" t="s">
        <v>1140</v>
      </c>
      <c r="M283" t="s">
        <v>152</v>
      </c>
      <c r="T283" s="2"/>
      <c r="U283" t="str" cm="1">
        <f t="array" ref="U283">_xlfn.TEXTJOIN(",", TRUE, IF(A283:S283&lt;&gt;"", A283:S283, ""))</f>
        <v>insert into MENS_4x1_FINAL_2019 (PLACE,NAME,TEAM,TIME,TIME_DETAIL,REACTION_TIME,SCORE) values (7,'PURDUE','Purdue','38.92',null,'0.176','2');</v>
      </c>
    </row>
    <row r="284" spans="1:21" x14ac:dyDescent="0.3">
      <c r="A284" t="s">
        <v>1973</v>
      </c>
      <c r="B284" t="s">
        <v>0</v>
      </c>
      <c r="C284" t="s">
        <v>2</v>
      </c>
      <c r="D284" t="s">
        <v>3</v>
      </c>
      <c r="E284" t="s">
        <v>4</v>
      </c>
      <c r="F284" t="s">
        <v>5</v>
      </c>
      <c r="G284" t="s">
        <v>655</v>
      </c>
      <c r="H284" t="s">
        <v>566</v>
      </c>
      <c r="I284" t="s">
        <v>566</v>
      </c>
      <c r="J284" t="s">
        <v>268</v>
      </c>
      <c r="K284" t="s">
        <v>11</v>
      </c>
      <c r="L284" t="s">
        <v>1198</v>
      </c>
      <c r="M284" t="s">
        <v>637</v>
      </c>
      <c r="T284" s="2"/>
      <c r="U284" t="str" cm="1">
        <f t="array" ref="U284">_xlfn.TEXTJOIN(",", TRUE, IF(A284:S284&lt;&gt;"", A284:S284, ""))</f>
        <v>insert into MENS_4x1_FINAL_2019 (PLACE,NAME,TEAM,TIME,TIME_DETAIL,REACTION_TIME,SCORE) values (null,'LSU','LSU','DNF',null,'0.162',null);</v>
      </c>
    </row>
    <row r="285" spans="1:21" x14ac:dyDescent="0.3">
      <c r="T285" s="2"/>
      <c r="U285" t="str" cm="1">
        <f t="array" ref="U285">_xlfn.TEXTJOIN(",", TRUE, IF(A285:S285&lt;&gt;"", A285:S285, ""))</f>
        <v/>
      </c>
    </row>
    <row r="286" spans="1:21" x14ac:dyDescent="0.3">
      <c r="A286" t="s">
        <v>1982</v>
      </c>
      <c r="B286" t="s">
        <v>0</v>
      </c>
      <c r="C286" t="s">
        <v>1</v>
      </c>
      <c r="D286" t="s">
        <v>2</v>
      </c>
      <c r="E286" t="s">
        <v>3</v>
      </c>
      <c r="F286" t="s">
        <v>4</v>
      </c>
      <c r="G286" t="s">
        <v>616</v>
      </c>
      <c r="H286" t="s">
        <v>938</v>
      </c>
      <c r="I286" t="s">
        <v>8</v>
      </c>
      <c r="J286" t="s">
        <v>1543</v>
      </c>
      <c r="K286" t="s">
        <v>1983</v>
      </c>
      <c r="L286" t="s">
        <v>1984</v>
      </c>
      <c r="M286" t="s">
        <v>618</v>
      </c>
      <c r="T286" s="2"/>
      <c r="U286" t="str" cm="1">
        <f t="array" ref="U286">_xlfn.TEXTJOIN(",", TRUE, IF(A286:S286&lt;&gt;"", A286:S286, ""))</f>
        <v>insert into MENS_1500M_FINAL_2019 (PLACE,NAME,YEAR,TEAM,TIME,TIME_DETAIL,SCORE) values (1,'Yared NUGUSE','SO','Notre Dame','3:41.39','3:41.381','10');</v>
      </c>
    </row>
    <row r="287" spans="1:21" x14ac:dyDescent="0.3">
      <c r="A287" t="s">
        <v>1982</v>
      </c>
      <c r="B287" t="s">
        <v>0</v>
      </c>
      <c r="C287" t="s">
        <v>1</v>
      </c>
      <c r="D287" t="s">
        <v>2</v>
      </c>
      <c r="E287" t="s">
        <v>3</v>
      </c>
      <c r="F287" t="s">
        <v>4</v>
      </c>
      <c r="G287" t="s">
        <v>619</v>
      </c>
      <c r="H287" t="s">
        <v>1567</v>
      </c>
      <c r="I287" t="s">
        <v>24</v>
      </c>
      <c r="J287" t="s">
        <v>1568</v>
      </c>
      <c r="K287" t="s">
        <v>1983</v>
      </c>
      <c r="L287" t="s">
        <v>1985</v>
      </c>
      <c r="M287" t="s">
        <v>622</v>
      </c>
      <c r="T287" s="2"/>
      <c r="U287" t="str" cm="1">
        <f t="array" ref="U287">_xlfn.TEXTJOIN(",", TRUE, IF(A287:S287&lt;&gt;"", A287:S287, ""))</f>
        <v>insert into MENS_1500M_FINAL_2019 (PLACE,NAME,YEAR,TEAM,TIME,TIME_DETAIL,SCORE) values (2,'Justine KIPROTICH','SR','Michigan State','3:41.39','3:41.384','8');</v>
      </c>
    </row>
    <row r="288" spans="1:21" x14ac:dyDescent="0.3">
      <c r="A288" t="s">
        <v>1982</v>
      </c>
      <c r="B288" t="s">
        <v>0</v>
      </c>
      <c r="C288" t="s">
        <v>1</v>
      </c>
      <c r="D288" t="s">
        <v>2</v>
      </c>
      <c r="E288" t="s">
        <v>3</v>
      </c>
      <c r="F288" t="s">
        <v>4</v>
      </c>
      <c r="G288" t="s">
        <v>623</v>
      </c>
      <c r="H288" t="s">
        <v>1551</v>
      </c>
      <c r="I288" t="s">
        <v>24</v>
      </c>
      <c r="J288" t="s">
        <v>588</v>
      </c>
      <c r="K288" t="s">
        <v>1986</v>
      </c>
      <c r="L288" t="s">
        <v>11</v>
      </c>
      <c r="M288" t="s">
        <v>625</v>
      </c>
      <c r="T288" s="2"/>
      <c r="U288" t="str" cm="1">
        <f t="array" ref="U288">_xlfn.TEXTJOIN(",", TRUE, IF(A288:S288&lt;&gt;"", A288:S288, ""))</f>
        <v>insert into MENS_1500M_FINAL_2019 (PLACE,NAME,YEAR,TEAM,TIME,TIME_DETAIL,SCORE) values (3,'Cameron GRIFFITH','SR','Arkansas','3:42.14',null,'6');</v>
      </c>
    </row>
    <row r="289" spans="1:21" x14ac:dyDescent="0.3">
      <c r="A289" t="s">
        <v>1982</v>
      </c>
      <c r="B289" t="s">
        <v>0</v>
      </c>
      <c r="C289" t="s">
        <v>1</v>
      </c>
      <c r="D289" t="s">
        <v>2</v>
      </c>
      <c r="E289" t="s">
        <v>3</v>
      </c>
      <c r="F289" t="s">
        <v>4</v>
      </c>
      <c r="G289" t="s">
        <v>626</v>
      </c>
      <c r="H289" t="s">
        <v>1540</v>
      </c>
      <c r="I289" t="s">
        <v>15</v>
      </c>
      <c r="J289" t="s">
        <v>1541</v>
      </c>
      <c r="K289" t="s">
        <v>1987</v>
      </c>
      <c r="L289" t="s">
        <v>11</v>
      </c>
      <c r="M289" t="s">
        <v>628</v>
      </c>
      <c r="T289" s="2"/>
      <c r="U289" t="str" cm="1">
        <f t="array" ref="U289">_xlfn.TEXTJOIN(",", TRUE, IF(A289:S289&lt;&gt;"", A289:S289, ""))</f>
        <v>insert into MENS_1500M_FINAL_2019 (PLACE,NAME,YEAR,TEAM,TIME,TIME_DETAIL,SCORE) values (4,'Oliver HOARE','JR','Wisconsin','3:42.29',null,'5');</v>
      </c>
    </row>
    <row r="290" spans="1:21" x14ac:dyDescent="0.3">
      <c r="A290" t="s">
        <v>1982</v>
      </c>
      <c r="B290" t="s">
        <v>0</v>
      </c>
      <c r="C290" t="s">
        <v>1</v>
      </c>
      <c r="D290" t="s">
        <v>2</v>
      </c>
      <c r="E290" t="s">
        <v>3</v>
      </c>
      <c r="F290" t="s">
        <v>4</v>
      </c>
      <c r="G290" t="s">
        <v>629</v>
      </c>
      <c r="H290" t="s">
        <v>1561</v>
      </c>
      <c r="I290" t="s">
        <v>24</v>
      </c>
      <c r="J290" t="s">
        <v>933</v>
      </c>
      <c r="K290" t="s">
        <v>1988</v>
      </c>
      <c r="L290" t="s">
        <v>11</v>
      </c>
      <c r="M290" t="s">
        <v>630</v>
      </c>
      <c r="T290" s="2"/>
      <c r="U290" t="str" cm="1">
        <f t="array" ref="U290">_xlfn.TEXTJOIN(",", TRUE, IF(A290:S290&lt;&gt;"", A290:S290, ""))</f>
        <v>insert into MENS_1500M_FINAL_2019 (PLACE,NAME,YEAR,TEAM,TIME,TIME_DETAIL,SCORE) values (5,'William PAULSON','SR','Arizona State','3:42.32',null,'4');</v>
      </c>
    </row>
    <row r="291" spans="1:21" x14ac:dyDescent="0.3">
      <c r="A291" t="s">
        <v>1982</v>
      </c>
      <c r="B291" t="s">
        <v>0</v>
      </c>
      <c r="C291" t="s">
        <v>1</v>
      </c>
      <c r="D291" t="s">
        <v>2</v>
      </c>
      <c r="E291" t="s">
        <v>3</v>
      </c>
      <c r="F291" t="s">
        <v>4</v>
      </c>
      <c r="G291" t="s">
        <v>631</v>
      </c>
      <c r="H291" t="s">
        <v>1564</v>
      </c>
      <c r="I291" t="s">
        <v>15</v>
      </c>
      <c r="J291" t="s">
        <v>1565</v>
      </c>
      <c r="K291" t="s">
        <v>1989</v>
      </c>
      <c r="L291" t="s">
        <v>11</v>
      </c>
      <c r="M291" t="s">
        <v>377</v>
      </c>
      <c r="T291" s="2"/>
      <c r="U291" t="str" cm="1">
        <f t="array" ref="U291">_xlfn.TEXTJOIN(",", TRUE, IF(A291:S291&lt;&gt;"", A291:S291, ""))</f>
        <v>insert into MENS_1500M_FINAL_2019 (PLACE,NAME,YEAR,TEAM,TIME,TIME_DETAIL,SCORE) values (6,'Kasey KNEVELBAARD','JR','Southern Utah','3:42.43',null,'3');</v>
      </c>
    </row>
    <row r="292" spans="1:21" x14ac:dyDescent="0.3">
      <c r="A292" t="s">
        <v>1982</v>
      </c>
      <c r="B292" t="s">
        <v>0</v>
      </c>
      <c r="C292" t="s">
        <v>1</v>
      </c>
      <c r="D292" t="s">
        <v>2</v>
      </c>
      <c r="E292" t="s">
        <v>3</v>
      </c>
      <c r="F292" t="s">
        <v>4</v>
      </c>
      <c r="G292" t="s">
        <v>632</v>
      </c>
      <c r="H292" t="s">
        <v>1570</v>
      </c>
      <c r="I292" t="s">
        <v>15</v>
      </c>
      <c r="J292" t="s">
        <v>1571</v>
      </c>
      <c r="K292" t="s">
        <v>1990</v>
      </c>
      <c r="L292" t="s">
        <v>11</v>
      </c>
      <c r="M292" t="s">
        <v>152</v>
      </c>
      <c r="T292" s="2"/>
      <c r="U292" t="str" cm="1">
        <f t="array" ref="U292">_xlfn.TEXTJOIN(",", TRUE, IF(A292:S292&lt;&gt;"", A292:S292, ""))</f>
        <v>insert into MENS_1500M_FINAL_2019 (PLACE,NAME,YEAR,TEAM,TIME,TIME_DETAIL,SCORE) values (7,'Jack ANSTEY','JR','Illinois State','3:42.73',null,'2');</v>
      </c>
    </row>
    <row r="293" spans="1:21" x14ac:dyDescent="0.3">
      <c r="A293" t="s">
        <v>1982</v>
      </c>
      <c r="B293" t="s">
        <v>0</v>
      </c>
      <c r="C293" t="s">
        <v>1</v>
      </c>
      <c r="D293" t="s">
        <v>2</v>
      </c>
      <c r="E293" t="s">
        <v>3</v>
      </c>
      <c r="F293" t="s">
        <v>4</v>
      </c>
      <c r="G293" t="s">
        <v>633</v>
      </c>
      <c r="H293" t="s">
        <v>965</v>
      </c>
      <c r="I293" t="s">
        <v>15</v>
      </c>
      <c r="J293" t="s">
        <v>1549</v>
      </c>
      <c r="K293" t="s">
        <v>1991</v>
      </c>
      <c r="L293" t="s">
        <v>11</v>
      </c>
      <c r="M293" t="s">
        <v>269</v>
      </c>
      <c r="T293" s="2"/>
      <c r="U293" t="str" cm="1">
        <f t="array" ref="U293">_xlfn.TEXTJOIN(",", TRUE, IF(A293:S293&lt;&gt;"", A293:S293, ""))</f>
        <v>insert into MENS_1500M_FINAL_2019 (PLACE,NAME,YEAR,TEAM,TIME,TIME_DETAIL,SCORE) values (8,'Casey COMBER','JR','Villanova','3:42.77',null,'1');</v>
      </c>
    </row>
    <row r="294" spans="1:21" x14ac:dyDescent="0.3">
      <c r="A294" t="s">
        <v>1982</v>
      </c>
      <c r="B294" t="s">
        <v>0</v>
      </c>
      <c r="C294" t="s">
        <v>1</v>
      </c>
      <c r="D294" t="s">
        <v>2</v>
      </c>
      <c r="E294" t="s">
        <v>3</v>
      </c>
      <c r="F294" t="s">
        <v>4</v>
      </c>
      <c r="G294" t="s">
        <v>635</v>
      </c>
      <c r="H294" t="s">
        <v>1562</v>
      </c>
      <c r="I294" t="s">
        <v>8</v>
      </c>
      <c r="J294" t="s">
        <v>559</v>
      </c>
      <c r="K294" t="s">
        <v>1992</v>
      </c>
      <c r="L294" t="s">
        <v>11</v>
      </c>
      <c r="M294" t="s">
        <v>637</v>
      </c>
      <c r="T294" s="2"/>
      <c r="U294" t="str" cm="1">
        <f t="array" ref="U294">_xlfn.TEXTJOIN(",", TRUE, IF(A294:S294&lt;&gt;"", A294:S294, ""))</f>
        <v>insert into MENS_1500M_FINAL_2019 (PLACE,NAME,YEAR,TEAM,TIME,TIME_DETAIL,SCORE) values (9,'Sam WORLEY','SO','Texas','3:42.81',null,null);</v>
      </c>
    </row>
    <row r="295" spans="1:21" x14ac:dyDescent="0.3">
      <c r="A295" t="s">
        <v>1982</v>
      </c>
      <c r="B295" t="s">
        <v>0</v>
      </c>
      <c r="C295" t="s">
        <v>1</v>
      </c>
      <c r="D295" t="s">
        <v>2</v>
      </c>
      <c r="E295" t="s">
        <v>3</v>
      </c>
      <c r="F295" t="s">
        <v>4</v>
      </c>
      <c r="G295" t="s">
        <v>701</v>
      </c>
      <c r="H295" t="s">
        <v>1546</v>
      </c>
      <c r="I295" t="s">
        <v>15</v>
      </c>
      <c r="J295" t="s">
        <v>1547</v>
      </c>
      <c r="K295" t="s">
        <v>1993</v>
      </c>
      <c r="L295" t="s">
        <v>11</v>
      </c>
      <c r="M295" t="s">
        <v>637</v>
      </c>
      <c r="T295" s="2"/>
      <c r="U295" t="str" cm="1">
        <f t="array" ref="U295">_xlfn.TEXTJOIN(",", TRUE, IF(A295:S295&lt;&gt;"", A295:S295, ""))</f>
        <v>insert into MENS_1500M_FINAL_2019 (PLACE,NAME,YEAR,TEAM,TIME,TIME_DETAIL,SCORE) values (10,'Mick STANOVSEK','JR','Washington','3:45.64',null,null);</v>
      </c>
    </row>
    <row r="296" spans="1:21" x14ac:dyDescent="0.3">
      <c r="A296" t="s">
        <v>1982</v>
      </c>
      <c r="B296" t="s">
        <v>0</v>
      </c>
      <c r="C296" t="s">
        <v>1</v>
      </c>
      <c r="D296" t="s">
        <v>2</v>
      </c>
      <c r="E296" t="s">
        <v>3</v>
      </c>
      <c r="F296" t="s">
        <v>4</v>
      </c>
      <c r="G296" t="s">
        <v>704</v>
      </c>
      <c r="H296" t="s">
        <v>956</v>
      </c>
      <c r="I296" t="s">
        <v>15</v>
      </c>
      <c r="J296" t="s">
        <v>557</v>
      </c>
      <c r="K296" t="s">
        <v>1994</v>
      </c>
      <c r="L296" t="s">
        <v>11</v>
      </c>
      <c r="M296" t="s">
        <v>637</v>
      </c>
      <c r="T296" s="2"/>
      <c r="U296" t="str" cm="1">
        <f t="array" ref="U296">_xlfn.TEXTJOIN(",", TRUE, IF(A296:S296&lt;&gt;"", A296:S296, ""))</f>
        <v>insert into MENS_1500M_FINAL_2019 (PLACE,NAME,YEAR,TEAM,TIME,TIME_DETAIL,SCORE) values (11,'Talem FRANCO','JR','BYU','3:46.20',null,null);</v>
      </c>
    </row>
    <row r="297" spans="1:21" x14ac:dyDescent="0.3">
      <c r="A297" t="s">
        <v>1982</v>
      </c>
      <c r="B297" t="s">
        <v>0</v>
      </c>
      <c r="C297" t="s">
        <v>1</v>
      </c>
      <c r="D297" t="s">
        <v>2</v>
      </c>
      <c r="E297" t="s">
        <v>3</v>
      </c>
      <c r="F297" t="s">
        <v>4</v>
      </c>
      <c r="G297" t="s">
        <v>707</v>
      </c>
      <c r="H297" t="s">
        <v>1553</v>
      </c>
      <c r="I297" t="s">
        <v>8</v>
      </c>
      <c r="J297" t="s">
        <v>600</v>
      </c>
      <c r="K297" t="s">
        <v>1995</v>
      </c>
      <c r="L297" t="s">
        <v>11</v>
      </c>
      <c r="M297" t="s">
        <v>637</v>
      </c>
      <c r="T297" s="2"/>
      <c r="U297" t="str" cm="1">
        <f t="array" ref="U297">_xlfn.TEXTJOIN(",", TRUE, IF(A297:S297&lt;&gt;"", A297:S297, ""))</f>
        <v>insert into MENS_1500M_FINAL_2019 (PLACE,NAME,YEAR,TEAM,TIME,TIME_DETAIL,SCORE) values (12,'Eduardo HERRERA','SO','Colorado','3:46.27',null,null);</v>
      </c>
    </row>
    <row r="298" spans="1:21" x14ac:dyDescent="0.3">
      <c r="T298" s="2"/>
      <c r="U298" t="str" cm="1">
        <f t="array" ref="U298">_xlfn.TEXTJOIN(",", TRUE, IF(A298:S298&lt;&gt;"", A298:S298, ""))</f>
        <v/>
      </c>
    </row>
    <row r="299" spans="1:21" x14ac:dyDescent="0.3">
      <c r="A299" t="s">
        <v>1996</v>
      </c>
      <c r="B299" t="s">
        <v>0</v>
      </c>
      <c r="C299" t="s">
        <v>1</v>
      </c>
      <c r="D299" t="s">
        <v>2</v>
      </c>
      <c r="E299" t="s">
        <v>3</v>
      </c>
      <c r="F299" t="s">
        <v>4</v>
      </c>
      <c r="G299" t="s">
        <v>616</v>
      </c>
      <c r="H299" t="s">
        <v>1594</v>
      </c>
      <c r="I299" t="s">
        <v>24</v>
      </c>
      <c r="J299" t="s">
        <v>1595</v>
      </c>
      <c r="K299" t="s">
        <v>1997</v>
      </c>
      <c r="L299" t="s">
        <v>11</v>
      </c>
      <c r="M299" t="s">
        <v>618</v>
      </c>
      <c r="T299" s="2"/>
      <c r="U299" t="str" cm="1">
        <f t="array" ref="U299">_xlfn.TEXTJOIN(",", TRUE, IF(A299:S299&lt;&gt;"", A299:S299, ""))</f>
        <v>insert into MENS_3000M_SC_FINAL_2019 (PLACE,NAME,YEAR,TEAM,TIME,TIME_DETAIL,SCORE) values (1,'Steven FAHY','SR','Stanford','8:38.46',null,'10');</v>
      </c>
    </row>
    <row r="300" spans="1:21" x14ac:dyDescent="0.3">
      <c r="A300" t="s">
        <v>1996</v>
      </c>
      <c r="B300" t="s">
        <v>0</v>
      </c>
      <c r="C300" t="s">
        <v>1</v>
      </c>
      <c r="D300" t="s">
        <v>2</v>
      </c>
      <c r="E300" t="s">
        <v>3</v>
      </c>
      <c r="F300" t="s">
        <v>4</v>
      </c>
      <c r="G300" t="s">
        <v>619</v>
      </c>
      <c r="H300" t="s">
        <v>458</v>
      </c>
      <c r="I300" t="s">
        <v>8</v>
      </c>
      <c r="J300" t="s">
        <v>1606</v>
      </c>
      <c r="K300" t="s">
        <v>1998</v>
      </c>
      <c r="L300" t="s">
        <v>11</v>
      </c>
      <c r="M300" t="s">
        <v>622</v>
      </c>
      <c r="T300" s="2"/>
      <c r="U300" t="str" cm="1">
        <f t="array" ref="U300">_xlfn.TEXTJOIN(",", TRUE, IF(A300:S300&lt;&gt;"", A300:S300, ""))</f>
        <v>insert into MENS_3000M_SC_FINAL_2019 (PLACE,NAME,YEAR,TEAM,TIME,TIME_DETAIL,SCORE) values (2,'Ryan SMEETON','SO','Oklahoma State','8:39.10',null,'8');</v>
      </c>
    </row>
    <row r="301" spans="1:21" x14ac:dyDescent="0.3">
      <c r="A301" t="s">
        <v>1996</v>
      </c>
      <c r="B301" t="s">
        <v>0</v>
      </c>
      <c r="C301" t="s">
        <v>1</v>
      </c>
      <c r="D301" t="s">
        <v>2</v>
      </c>
      <c r="E301" t="s">
        <v>3</v>
      </c>
      <c r="F301" t="s">
        <v>4</v>
      </c>
      <c r="G301" t="s">
        <v>623</v>
      </c>
      <c r="H301" t="s">
        <v>983</v>
      </c>
      <c r="I301" t="s">
        <v>15</v>
      </c>
      <c r="J301" t="s">
        <v>1601</v>
      </c>
      <c r="K301" t="s">
        <v>1999</v>
      </c>
      <c r="L301" t="s">
        <v>11</v>
      </c>
      <c r="M301" t="s">
        <v>625</v>
      </c>
      <c r="T301" s="2"/>
      <c r="U301" t="str" cm="1">
        <f t="array" ref="U301">_xlfn.TEXTJOIN(",", TRUE, IF(A301:S301&lt;&gt;"", A301:S301, ""))</f>
        <v>insert into MENS_3000M_SC_FINAL_2019 (PLACE,NAME,YEAR,TEAM,TIME,TIME_DETAIL,SCORE) values (3,'Kigen CHEMADI','JR','Mid. Tenn. State','8:40.22',null,'6');</v>
      </c>
    </row>
    <row r="302" spans="1:21" x14ac:dyDescent="0.3">
      <c r="A302" t="s">
        <v>1996</v>
      </c>
      <c r="B302" t="s">
        <v>0</v>
      </c>
      <c r="C302" t="s">
        <v>1</v>
      </c>
      <c r="D302" t="s">
        <v>2</v>
      </c>
      <c r="E302" t="s">
        <v>3</v>
      </c>
      <c r="F302" t="s">
        <v>4</v>
      </c>
      <c r="G302" t="s">
        <v>626</v>
      </c>
      <c r="H302" t="s">
        <v>1608</v>
      </c>
      <c r="I302" t="s">
        <v>24</v>
      </c>
      <c r="J302" t="s">
        <v>1609</v>
      </c>
      <c r="K302" t="s">
        <v>2000</v>
      </c>
      <c r="L302" t="s">
        <v>11</v>
      </c>
      <c r="M302" t="s">
        <v>628</v>
      </c>
      <c r="T302" s="2"/>
      <c r="U302" t="str" cm="1">
        <f t="array" ref="U302">_xlfn.TEXTJOIN(",", TRUE, IF(A302:S302&lt;&gt;"", A302:S302, ""))</f>
        <v>insert into MENS_3000M_SC_FINAL_2019 (PLACE,NAME,YEAR,TEAM,TIME,TIME_DETAIL,SCORE) values (4,'Obsa ALI','SR','Minnesota','8:40.36',null,'5');</v>
      </c>
    </row>
    <row r="303" spans="1:21" x14ac:dyDescent="0.3">
      <c r="A303" t="s">
        <v>1996</v>
      </c>
      <c r="B303" t="s">
        <v>0</v>
      </c>
      <c r="C303" t="s">
        <v>1</v>
      </c>
      <c r="D303" t="s">
        <v>2</v>
      </c>
      <c r="E303" t="s">
        <v>3</v>
      </c>
      <c r="F303" t="s">
        <v>4</v>
      </c>
      <c r="G303" t="s">
        <v>629</v>
      </c>
      <c r="H303" t="s">
        <v>1603</v>
      </c>
      <c r="I303" t="s">
        <v>24</v>
      </c>
      <c r="J303" t="s">
        <v>1497</v>
      </c>
      <c r="K303" t="s">
        <v>2001</v>
      </c>
      <c r="L303" t="s">
        <v>11</v>
      </c>
      <c r="M303" t="s">
        <v>630</v>
      </c>
      <c r="T303" s="2"/>
      <c r="U303" t="str" cm="1">
        <f t="array" ref="U303">_xlfn.TEXTJOIN(",", TRUE, IF(A303:S303&lt;&gt;"", A303:S303, ""))</f>
        <v>insert into MENS_3000M_SC_FINAL_2019 (PLACE,NAME,YEAR,TEAM,TIME,TIME_DETAIL,SCORE) values (5,'Bailey ROTH','SR','Arizona','8:40.92',null,'4');</v>
      </c>
    </row>
    <row r="304" spans="1:21" x14ac:dyDescent="0.3">
      <c r="A304" t="s">
        <v>1996</v>
      </c>
      <c r="B304" t="s">
        <v>0</v>
      </c>
      <c r="C304" t="s">
        <v>1</v>
      </c>
      <c r="D304" t="s">
        <v>2</v>
      </c>
      <c r="E304" t="s">
        <v>3</v>
      </c>
      <c r="F304" t="s">
        <v>4</v>
      </c>
      <c r="G304" t="s">
        <v>631</v>
      </c>
      <c r="H304" t="s">
        <v>1599</v>
      </c>
      <c r="I304" t="s">
        <v>24</v>
      </c>
      <c r="J304" t="s">
        <v>559</v>
      </c>
      <c r="K304" t="s">
        <v>2002</v>
      </c>
      <c r="L304" t="s">
        <v>11</v>
      </c>
      <c r="M304" t="s">
        <v>377</v>
      </c>
      <c r="T304" s="2"/>
      <c r="U304" t="str" cm="1">
        <f t="array" ref="U304">_xlfn.TEXTJOIN(",", TRUE, IF(A304:S304&lt;&gt;"", A304:S304, ""))</f>
        <v>insert into MENS_3000M_SC_FINAL_2019 (PLACE,NAME,YEAR,TEAM,TIME,TIME_DETAIL,SCORE) values (6,'Alex ROGERS','SR','Texas','8:43.29',null,'3');</v>
      </c>
    </row>
    <row r="305" spans="1:21" x14ac:dyDescent="0.3">
      <c r="A305" t="s">
        <v>1996</v>
      </c>
      <c r="B305" t="s">
        <v>0</v>
      </c>
      <c r="C305" t="s">
        <v>1</v>
      </c>
      <c r="D305" t="s">
        <v>2</v>
      </c>
      <c r="E305" t="s">
        <v>3</v>
      </c>
      <c r="F305" t="s">
        <v>4</v>
      </c>
      <c r="G305" t="s">
        <v>632</v>
      </c>
      <c r="H305" t="s">
        <v>1597</v>
      </c>
      <c r="I305" t="s">
        <v>24</v>
      </c>
      <c r="J305" t="s">
        <v>1556</v>
      </c>
      <c r="K305" t="s">
        <v>2003</v>
      </c>
      <c r="L305" t="s">
        <v>11</v>
      </c>
      <c r="M305" t="s">
        <v>152</v>
      </c>
      <c r="T305" s="2"/>
      <c r="U305" t="str" cm="1">
        <f t="array" ref="U305">_xlfn.TEXTJOIN(",", TRUE, IF(A305:S305&lt;&gt;"", A305:S305, ""))</f>
        <v>insert into MENS_3000M_SC_FINAL_2019 (PLACE,NAME,YEAR,TEAM,TIME,TIME_DETAIL,SCORE) values (7,'Daniel MICHALSKI','SR','Indiana','8:43.48',null,'2');</v>
      </c>
    </row>
    <row r="306" spans="1:21" x14ac:dyDescent="0.3">
      <c r="A306" t="s">
        <v>1996</v>
      </c>
      <c r="B306" t="s">
        <v>0</v>
      </c>
      <c r="C306" t="s">
        <v>1</v>
      </c>
      <c r="D306" t="s">
        <v>2</v>
      </c>
      <c r="E306" t="s">
        <v>3</v>
      </c>
      <c r="F306" t="s">
        <v>4</v>
      </c>
      <c r="G306" t="s">
        <v>633</v>
      </c>
      <c r="H306" t="s">
        <v>1614</v>
      </c>
      <c r="I306" t="s">
        <v>8</v>
      </c>
      <c r="J306" t="s">
        <v>557</v>
      </c>
      <c r="K306" t="s">
        <v>2004</v>
      </c>
      <c r="L306" t="s">
        <v>11</v>
      </c>
      <c r="M306" t="s">
        <v>269</v>
      </c>
      <c r="T306" s="2"/>
      <c r="U306" t="str" cm="1">
        <f t="array" ref="U306">_xlfn.TEXTJOIN(",", TRUE, IF(A306:S306&lt;&gt;"", A306:S306, ""))</f>
        <v>insert into MENS_3000M_SC_FINAL_2019 (PLACE,NAME,YEAR,TEAM,TIME,TIME_DETAIL,SCORE) values (8,'Matt OWENS','SO','BYU','8:45.40',null,'1');</v>
      </c>
    </row>
    <row r="307" spans="1:21" x14ac:dyDescent="0.3">
      <c r="A307" t="s">
        <v>1996</v>
      </c>
      <c r="B307" t="s">
        <v>0</v>
      </c>
      <c r="C307" t="s">
        <v>1</v>
      </c>
      <c r="D307" t="s">
        <v>2</v>
      </c>
      <c r="E307" t="s">
        <v>3</v>
      </c>
      <c r="F307" t="s">
        <v>4</v>
      </c>
      <c r="G307" t="s">
        <v>635</v>
      </c>
      <c r="H307" t="s">
        <v>1013</v>
      </c>
      <c r="I307" t="s">
        <v>15</v>
      </c>
      <c r="J307" t="s">
        <v>570</v>
      </c>
      <c r="K307" t="s">
        <v>2005</v>
      </c>
      <c r="L307" t="s">
        <v>11</v>
      </c>
      <c r="M307" t="s">
        <v>637</v>
      </c>
      <c r="T307" s="2"/>
      <c r="U307" t="str" cm="1">
        <f t="array" ref="U307">_xlfn.TEXTJOIN(",", TRUE, IF(A307:S307&lt;&gt;"", A307:S307, ""))</f>
        <v>insert into MENS_3000M_SC_FINAL_2019 (PLACE,NAME,YEAR,TEAM,TIME,TIME_DETAIL,SCORE) values (9,'Nathan MYLENEK','JR','Iowa','8:49.40',null,null);</v>
      </c>
    </row>
    <row r="308" spans="1:21" x14ac:dyDescent="0.3">
      <c r="A308" t="s">
        <v>1996</v>
      </c>
      <c r="B308" t="s">
        <v>0</v>
      </c>
      <c r="C308" t="s">
        <v>1</v>
      </c>
      <c r="D308" t="s">
        <v>2</v>
      </c>
      <c r="E308" t="s">
        <v>3</v>
      </c>
      <c r="F308" t="s">
        <v>4</v>
      </c>
      <c r="G308" t="s">
        <v>701</v>
      </c>
      <c r="H308" t="s">
        <v>1018</v>
      </c>
      <c r="I308" t="s">
        <v>15</v>
      </c>
      <c r="J308" t="s">
        <v>557</v>
      </c>
      <c r="K308" t="s">
        <v>2006</v>
      </c>
      <c r="L308" t="s">
        <v>11</v>
      </c>
      <c r="M308" t="s">
        <v>637</v>
      </c>
      <c r="T308" s="2"/>
      <c r="U308" t="str" cm="1">
        <f t="array" ref="U308">_xlfn.TEXTJOIN(",", TRUE, IF(A308:S308&lt;&gt;"", A308:S308, ""))</f>
        <v>insert into MENS_3000M_SC_FINAL_2019 (PLACE,NAME,YEAR,TEAM,TIME,TIME_DETAIL,SCORE) values (10,'Clayson SHUMWAY','JR','BYU','8:53.45',null,null);</v>
      </c>
    </row>
    <row r="309" spans="1:21" x14ac:dyDescent="0.3">
      <c r="A309" t="s">
        <v>1996</v>
      </c>
      <c r="B309" t="s">
        <v>0</v>
      </c>
      <c r="C309" t="s">
        <v>1</v>
      </c>
      <c r="D309" t="s">
        <v>2</v>
      </c>
      <c r="E309" t="s">
        <v>3</v>
      </c>
      <c r="F309" t="s">
        <v>4</v>
      </c>
      <c r="G309" t="s">
        <v>704</v>
      </c>
      <c r="H309" t="s">
        <v>450</v>
      </c>
      <c r="I309" t="s">
        <v>34</v>
      </c>
      <c r="J309" t="s">
        <v>557</v>
      </c>
      <c r="K309" t="s">
        <v>2007</v>
      </c>
      <c r="L309" t="s">
        <v>11</v>
      </c>
      <c r="M309" t="s">
        <v>637</v>
      </c>
      <c r="T309" s="2"/>
      <c r="U309" t="str" cm="1">
        <f t="array" ref="U309">_xlfn.TEXTJOIN(",", TRUE, IF(A309:S309&lt;&gt;"", A309:S309, ""))</f>
        <v>insert into MENS_3000M_SC_FINAL_2019 (PLACE,NAME,YEAR,TEAM,TIME,TIME_DETAIL,SCORE) values (11,'Kenneth ROOKS','FR','BYU','9:00.53',null,null);</v>
      </c>
    </row>
    <row r="310" spans="1:21" x14ac:dyDescent="0.3">
      <c r="A310" t="s">
        <v>1996</v>
      </c>
      <c r="B310" t="s">
        <v>0</v>
      </c>
      <c r="C310" t="s">
        <v>1</v>
      </c>
      <c r="D310" t="s">
        <v>2</v>
      </c>
      <c r="E310" t="s">
        <v>3</v>
      </c>
      <c r="F310" t="s">
        <v>4</v>
      </c>
      <c r="G310" t="s">
        <v>707</v>
      </c>
      <c r="H310" t="s">
        <v>1611</v>
      </c>
      <c r="I310" t="s">
        <v>15</v>
      </c>
      <c r="J310" t="s">
        <v>557</v>
      </c>
      <c r="K310" t="s">
        <v>2008</v>
      </c>
      <c r="L310" t="s">
        <v>11</v>
      </c>
      <c r="M310" t="s">
        <v>637</v>
      </c>
      <c r="T310" s="2"/>
      <c r="U310" t="str" cm="1">
        <f t="array" ref="U310">_xlfn.TEXTJOIN(",", TRUE, IF(A310:S310&lt;&gt;"", A310:S310, ""))</f>
        <v>insert into MENS_3000M_SC_FINAL_2019 (PLACE,NAME,YEAR,TEAM,TIME,TIME_DETAIL,SCORE) values (12,'Jacob HESLINGTON','JR','BYU','9:02.03',null,null);</v>
      </c>
    </row>
    <row r="311" spans="1:21" x14ac:dyDescent="0.3">
      <c r="T311" s="2"/>
      <c r="U311" t="str" cm="1">
        <f t="array" ref="U311">_xlfn.TEXTJOIN(",", TRUE, IF(A311:S311&lt;&gt;"", A311:S311, ""))</f>
        <v/>
      </c>
    </row>
    <row r="312" spans="1:21" x14ac:dyDescent="0.3">
      <c r="A312" t="s">
        <v>2009</v>
      </c>
      <c r="B312" t="s">
        <v>0</v>
      </c>
      <c r="C312" t="s">
        <v>1</v>
      </c>
      <c r="D312" t="s">
        <v>2</v>
      </c>
      <c r="E312" t="s">
        <v>3</v>
      </c>
      <c r="F312" t="s">
        <v>4</v>
      </c>
      <c r="G312" t="s">
        <v>5</v>
      </c>
      <c r="H312" t="s">
        <v>615</v>
      </c>
      <c r="I312" t="s">
        <v>616</v>
      </c>
      <c r="J312" t="s">
        <v>1643</v>
      </c>
      <c r="K312" t="s">
        <v>15</v>
      </c>
      <c r="L312" t="s">
        <v>564</v>
      </c>
      <c r="M312" t="s">
        <v>2010</v>
      </c>
      <c r="N312" t="s">
        <v>11</v>
      </c>
      <c r="O312" t="s">
        <v>1484</v>
      </c>
      <c r="P312" s="1" t="s">
        <v>4011</v>
      </c>
      <c r="Q312" t="s">
        <v>618</v>
      </c>
      <c r="T312" s="2"/>
      <c r="U312" t="str" cm="1">
        <f t="array" ref="U312">_xlfn.TEXTJOIN(",", TRUE, IF(A312:S312&lt;&gt;"", A312:S312, ""))</f>
        <v>insert into MENS_110H_FINAL_2019 (PLACE,NAME,YEAR,TEAM,TIME,TIME_DETAIL,REACTION_TIME,WIND,SCORE) values (1,'Grant HOLLOWAY','JR','Florida','12.98',null,'0.180','0.8','10');</v>
      </c>
    </row>
    <row r="313" spans="1:21" x14ac:dyDescent="0.3">
      <c r="A313" t="s">
        <v>2009</v>
      </c>
      <c r="B313" t="s">
        <v>0</v>
      </c>
      <c r="C313" t="s">
        <v>1</v>
      </c>
      <c r="D313" t="s">
        <v>2</v>
      </c>
      <c r="E313" t="s">
        <v>3</v>
      </c>
      <c r="F313" t="s">
        <v>4</v>
      </c>
      <c r="G313" t="s">
        <v>5</v>
      </c>
      <c r="H313" t="s">
        <v>615</v>
      </c>
      <c r="I313" t="s">
        <v>619</v>
      </c>
      <c r="J313" t="s">
        <v>1641</v>
      </c>
      <c r="K313" t="s">
        <v>15</v>
      </c>
      <c r="L313" t="s">
        <v>568</v>
      </c>
      <c r="M313" t="s">
        <v>666</v>
      </c>
      <c r="N313" t="s">
        <v>11</v>
      </c>
      <c r="O313" t="s">
        <v>1243</v>
      </c>
      <c r="P313" s="1" t="s">
        <v>4011</v>
      </c>
      <c r="Q313" t="s">
        <v>622</v>
      </c>
      <c r="T313" s="2"/>
      <c r="U313" t="str" cm="1">
        <f t="array" ref="U313">_xlfn.TEXTJOIN(",", TRUE, IF(A313:S313&lt;&gt;"", A313:S313, ""))</f>
        <v>insert into MENS_110H_FINAL_2019 (PLACE,NAME,YEAR,TEAM,TIME,TIME_DETAIL,REACTION_TIME,WIND,SCORE) values (2,'Daniel ROBERTS','JR','Kentucky','13.00',null,'0.191','0.8','8');</v>
      </c>
    </row>
    <row r="314" spans="1:21" x14ac:dyDescent="0.3">
      <c r="A314" t="s">
        <v>2009</v>
      </c>
      <c r="B314" t="s">
        <v>0</v>
      </c>
      <c r="C314" t="s">
        <v>1</v>
      </c>
      <c r="D314" t="s">
        <v>2</v>
      </c>
      <c r="E314" t="s">
        <v>3</v>
      </c>
      <c r="F314" t="s">
        <v>4</v>
      </c>
      <c r="G314" t="s">
        <v>5</v>
      </c>
      <c r="H314" t="s">
        <v>615</v>
      </c>
      <c r="I314" t="s">
        <v>623</v>
      </c>
      <c r="J314" t="s">
        <v>1648</v>
      </c>
      <c r="K314" t="s">
        <v>24</v>
      </c>
      <c r="L314" t="s">
        <v>1649</v>
      </c>
      <c r="M314" t="s">
        <v>1647</v>
      </c>
      <c r="N314" t="s">
        <v>11</v>
      </c>
      <c r="O314" t="s">
        <v>1140</v>
      </c>
      <c r="P314" s="1" t="s">
        <v>4011</v>
      </c>
      <c r="Q314" t="s">
        <v>625</v>
      </c>
      <c r="T314" s="2"/>
      <c r="U314" t="str" cm="1">
        <f t="array" ref="U314">_xlfn.TEXTJOIN(",", TRUE, IF(A314:S314&lt;&gt;"", A314:S314, ""))</f>
        <v>insert into MENS_110H_FINAL_2019 (PLACE,NAME,YEAR,TEAM,TIME,TIME_DETAIL,REACTION_TIME,WIND,SCORE) values (3,'Isaiah MOORE','SR','South Carolina','13.37',null,'0.176','0.8','6');</v>
      </c>
    </row>
    <row r="315" spans="1:21" x14ac:dyDescent="0.3">
      <c r="A315" t="s">
        <v>2009</v>
      </c>
      <c r="B315" t="s">
        <v>0</v>
      </c>
      <c r="C315" t="s">
        <v>1</v>
      </c>
      <c r="D315" t="s">
        <v>2</v>
      </c>
      <c r="E315" t="s">
        <v>3</v>
      </c>
      <c r="F315" t="s">
        <v>4</v>
      </c>
      <c r="G315" t="s">
        <v>5</v>
      </c>
      <c r="H315" t="s">
        <v>615</v>
      </c>
      <c r="I315" t="s">
        <v>626</v>
      </c>
      <c r="J315" t="s">
        <v>1645</v>
      </c>
      <c r="K315" t="s">
        <v>24</v>
      </c>
      <c r="L315" t="s">
        <v>1646</v>
      </c>
      <c r="M315" t="s">
        <v>1338</v>
      </c>
      <c r="N315" t="s">
        <v>11</v>
      </c>
      <c r="O315" t="s">
        <v>1252</v>
      </c>
      <c r="P315" s="1" t="s">
        <v>4011</v>
      </c>
      <c r="Q315" t="s">
        <v>628</v>
      </c>
      <c r="T315" s="2"/>
      <c r="U315" t="str" cm="1">
        <f t="array" ref="U315">_xlfn.TEXTJOIN(",", TRUE, IF(A315:S315&lt;&gt;"", A315:S315, ""))</f>
        <v>insert into MENS_110H_FINAL_2019 (PLACE,NAME,YEAR,TEAM,TIME,TIME_DETAIL,REACTION_TIME,WIND,SCORE) values (4,'Dashaun JACKSON','SR','Saint Francis','13.38',null,'0.175','0.8','5');</v>
      </c>
    </row>
    <row r="316" spans="1:21" x14ac:dyDescent="0.3">
      <c r="A316" t="s">
        <v>2009</v>
      </c>
      <c r="B316" t="s">
        <v>0</v>
      </c>
      <c r="C316" t="s">
        <v>1</v>
      </c>
      <c r="D316" t="s">
        <v>2</v>
      </c>
      <c r="E316" t="s">
        <v>3</v>
      </c>
      <c r="F316" t="s">
        <v>4</v>
      </c>
      <c r="G316" t="s">
        <v>5</v>
      </c>
      <c r="H316" t="s">
        <v>615</v>
      </c>
      <c r="I316" t="s">
        <v>629</v>
      </c>
      <c r="J316" t="s">
        <v>1655</v>
      </c>
      <c r="K316" t="s">
        <v>15</v>
      </c>
      <c r="L316" t="s">
        <v>1656</v>
      </c>
      <c r="M316" t="s">
        <v>292</v>
      </c>
      <c r="N316" t="s">
        <v>11</v>
      </c>
      <c r="O316" t="s">
        <v>929</v>
      </c>
      <c r="P316" s="1" t="s">
        <v>4011</v>
      </c>
      <c r="Q316" t="s">
        <v>630</v>
      </c>
      <c r="T316" s="2"/>
      <c r="U316" t="str" cm="1">
        <f t="array" ref="U316">_xlfn.TEXTJOIN(",", TRUE, IF(A316:S316&lt;&gt;"", A316:S316, ""))</f>
        <v>insert into MENS_110H_FINAL_2019 (PLACE,NAME,YEAR,TEAM,TIME,TIME_DETAIL,REACTION_TIME,WIND,SCORE) values (5,'Caleb PARKER','JR','Southern Miss','13.55',null,'0.225','0.8','4');</v>
      </c>
    </row>
    <row r="317" spans="1:21" x14ac:dyDescent="0.3">
      <c r="A317" t="s">
        <v>2009</v>
      </c>
      <c r="B317" t="s">
        <v>0</v>
      </c>
      <c r="C317" t="s">
        <v>1</v>
      </c>
      <c r="D317" t="s">
        <v>2</v>
      </c>
      <c r="E317" t="s">
        <v>3</v>
      </c>
      <c r="F317" t="s">
        <v>4</v>
      </c>
      <c r="G317" t="s">
        <v>5</v>
      </c>
      <c r="H317" t="s">
        <v>615</v>
      </c>
      <c r="I317" t="s">
        <v>631</v>
      </c>
      <c r="J317" t="s">
        <v>1657</v>
      </c>
      <c r="K317" t="s">
        <v>24</v>
      </c>
      <c r="L317" t="s">
        <v>576</v>
      </c>
      <c r="M317" t="s">
        <v>1660</v>
      </c>
      <c r="N317" t="s">
        <v>11</v>
      </c>
      <c r="O317" t="s">
        <v>1229</v>
      </c>
      <c r="P317" s="1" t="s">
        <v>4011</v>
      </c>
      <c r="Q317" t="s">
        <v>377</v>
      </c>
      <c r="T317" s="2"/>
      <c r="U317" t="str" cm="1">
        <f t="array" ref="U317">_xlfn.TEXTJOIN(",", TRUE, IF(A317:S317&lt;&gt;"", A317:S317, ""))</f>
        <v>insert into MENS_110H_FINAL_2019 (PLACE,NAME,YEAR,TEAM,TIME,TIME_DETAIL,REACTION_TIME,WIND,SCORE) values (6,'Michael DICKSON','SR','N. Carolina A&amp;T','13.71',null,'0.182','0.8','3');</v>
      </c>
    </row>
    <row r="318" spans="1:21" x14ac:dyDescent="0.3">
      <c r="A318" t="s">
        <v>2009</v>
      </c>
      <c r="B318" t="s">
        <v>0</v>
      </c>
      <c r="C318" t="s">
        <v>1</v>
      </c>
      <c r="D318" t="s">
        <v>2</v>
      </c>
      <c r="E318" t="s">
        <v>3</v>
      </c>
      <c r="F318" t="s">
        <v>4</v>
      </c>
      <c r="G318" t="s">
        <v>5</v>
      </c>
      <c r="H318" t="s">
        <v>615</v>
      </c>
      <c r="I318" t="s">
        <v>632</v>
      </c>
      <c r="J318" t="s">
        <v>1651</v>
      </c>
      <c r="K318" t="s">
        <v>24</v>
      </c>
      <c r="L318" t="s">
        <v>608</v>
      </c>
      <c r="M318" t="s">
        <v>317</v>
      </c>
      <c r="N318" t="s">
        <v>11</v>
      </c>
      <c r="O318" t="s">
        <v>1244</v>
      </c>
      <c r="P318" s="1" t="s">
        <v>4011</v>
      </c>
      <c r="Q318" t="s">
        <v>152</v>
      </c>
      <c r="T318" s="2"/>
      <c r="U318" t="str" cm="1">
        <f t="array" ref="U318">_xlfn.TEXTJOIN(",", TRUE, IF(A318:S318&lt;&gt;"", A318:S318, ""))</f>
        <v>insert into MENS_110H_FINAL_2019 (PLACE,NAME,YEAR,TEAM,TIME,TIME_DETAIL,REACTION_TIME,WIND,SCORE) values (7,'Amere LATTIN','SR','Houston','13.77',null,'0.151','0.8','2');</v>
      </c>
    </row>
    <row r="319" spans="1:21" x14ac:dyDescent="0.3">
      <c r="A319" t="s">
        <v>2009</v>
      </c>
      <c r="B319" t="s">
        <v>0</v>
      </c>
      <c r="C319" t="s">
        <v>1</v>
      </c>
      <c r="D319" t="s">
        <v>2</v>
      </c>
      <c r="E319" t="s">
        <v>3</v>
      </c>
      <c r="F319" t="s">
        <v>4</v>
      </c>
      <c r="G319" t="s">
        <v>5</v>
      </c>
      <c r="H319" t="s">
        <v>615</v>
      </c>
      <c r="I319" t="s">
        <v>655</v>
      </c>
      <c r="J319" t="s">
        <v>272</v>
      </c>
      <c r="K319" t="s">
        <v>34</v>
      </c>
      <c r="L319" t="s">
        <v>900</v>
      </c>
      <c r="M319" t="s">
        <v>1919</v>
      </c>
      <c r="N319" t="s">
        <v>11</v>
      </c>
      <c r="O319" t="s">
        <v>840</v>
      </c>
      <c r="P319" t="s">
        <v>11</v>
      </c>
      <c r="Q319" t="s">
        <v>637</v>
      </c>
      <c r="T319" s="2"/>
      <c r="U319" t="str" cm="1">
        <f t="array" ref="U319">_xlfn.TEXTJOIN(",", TRUE, IF(A319:S319&lt;&gt;"", A319:S319, ""))</f>
        <v>insert into MENS_110H_FINAL_2019 (PLACE,NAME,YEAR,TEAM,TIME,TIME_DETAIL,REACTION_TIME,WIND,SCORE) values (null,'Eric EDWARDS JR.','FR','Oregon','DQ',null,'0.139',null,null);</v>
      </c>
    </row>
    <row r="320" spans="1:21" x14ac:dyDescent="0.3">
      <c r="T320" s="2"/>
      <c r="U320" t="str" cm="1">
        <f t="array" ref="U320">_xlfn.TEXTJOIN(",", TRUE, IF(A320:S320&lt;&gt;"", A320:S320, ""))</f>
        <v/>
      </c>
    </row>
    <row r="321" spans="1:21" x14ac:dyDescent="0.3">
      <c r="A321" t="s">
        <v>2011</v>
      </c>
      <c r="B321" t="s">
        <v>0</v>
      </c>
      <c r="C321" t="s">
        <v>1</v>
      </c>
      <c r="D321" t="s">
        <v>2</v>
      </c>
      <c r="E321" t="s">
        <v>3</v>
      </c>
      <c r="F321" t="s">
        <v>4</v>
      </c>
      <c r="G321" t="s">
        <v>5</v>
      </c>
      <c r="H321" t="s">
        <v>615</v>
      </c>
      <c r="I321" t="s">
        <v>616</v>
      </c>
      <c r="J321" t="s">
        <v>1682</v>
      </c>
      <c r="K321" t="s">
        <v>15</v>
      </c>
      <c r="L321" t="s">
        <v>859</v>
      </c>
      <c r="M321" t="s">
        <v>2012</v>
      </c>
      <c r="N321" t="s">
        <v>11</v>
      </c>
      <c r="O321" t="s">
        <v>1244</v>
      </c>
      <c r="P321" s="1" t="s">
        <v>4011</v>
      </c>
      <c r="Q321" t="s">
        <v>618</v>
      </c>
      <c r="T321" s="2"/>
      <c r="U321" t="str" cm="1">
        <f t="array" ref="U321">_xlfn.TEXTJOIN(",", TRUE, IF(A321:S321&lt;&gt;"", A321:S321, ""))</f>
        <v>insert into MENS_100M_FINAL_2019 (PLACE,NAME,YEAR,TEAM,TIME,TIME_DETAIL,REACTION_TIME,WIND,SCORE) values (1,'Divine ODUDURU','JR','Texas Tech','9.86',null,'0.151','0.8','10');</v>
      </c>
    </row>
    <row r="322" spans="1:21" x14ac:dyDescent="0.3">
      <c r="A322" t="s">
        <v>2011</v>
      </c>
      <c r="B322" t="s">
        <v>0</v>
      </c>
      <c r="C322" t="s">
        <v>1</v>
      </c>
      <c r="D322" t="s">
        <v>2</v>
      </c>
      <c r="E322" t="s">
        <v>3</v>
      </c>
      <c r="F322" t="s">
        <v>4</v>
      </c>
      <c r="G322" t="s">
        <v>5</v>
      </c>
      <c r="H322" t="s">
        <v>615</v>
      </c>
      <c r="I322" t="s">
        <v>619</v>
      </c>
      <c r="J322" t="s">
        <v>1694</v>
      </c>
      <c r="K322" t="s">
        <v>24</v>
      </c>
      <c r="L322" t="s">
        <v>900</v>
      </c>
      <c r="M322" t="s">
        <v>2013</v>
      </c>
      <c r="N322" t="s">
        <v>11</v>
      </c>
      <c r="O322" t="s">
        <v>1677</v>
      </c>
      <c r="P322" s="1" t="s">
        <v>4011</v>
      </c>
      <c r="Q322" t="s">
        <v>622</v>
      </c>
      <c r="T322" s="2"/>
      <c r="U322" t="str" cm="1">
        <f t="array" ref="U322">_xlfn.TEXTJOIN(",", TRUE, IF(A322:S322&lt;&gt;"", A322:S322, ""))</f>
        <v>insert into MENS_100M_FINAL_2019 (PLACE,NAME,YEAR,TEAM,TIME,TIME_DETAIL,REACTION_TIME,WIND,SCORE) values (2,'Cravon GILLESPIE','SR','Oregon','9.93',null,'0.154','0.8','8');</v>
      </c>
    </row>
    <row r="323" spans="1:21" x14ac:dyDescent="0.3">
      <c r="A323" t="s">
        <v>2011</v>
      </c>
      <c r="B323" t="s">
        <v>0</v>
      </c>
      <c r="C323" t="s">
        <v>1</v>
      </c>
      <c r="D323" t="s">
        <v>2</v>
      </c>
      <c r="E323" t="s">
        <v>3</v>
      </c>
      <c r="F323" t="s">
        <v>4</v>
      </c>
      <c r="G323" t="s">
        <v>5</v>
      </c>
      <c r="H323" t="s">
        <v>615</v>
      </c>
      <c r="I323" t="s">
        <v>623</v>
      </c>
      <c r="J323" t="s">
        <v>1685</v>
      </c>
      <c r="K323" t="s">
        <v>8</v>
      </c>
      <c r="L323" t="s">
        <v>564</v>
      </c>
      <c r="M323" t="s">
        <v>2014</v>
      </c>
      <c r="N323" t="s">
        <v>11</v>
      </c>
      <c r="O323" t="s">
        <v>1496</v>
      </c>
      <c r="P323" s="1" t="s">
        <v>4011</v>
      </c>
      <c r="Q323" t="s">
        <v>625</v>
      </c>
      <c r="T323" s="2"/>
      <c r="U323" t="str" cm="1">
        <f t="array" ref="U323">_xlfn.TEXTJOIN(",", TRUE, IF(A323:S323&lt;&gt;"", A323:S323, ""))</f>
        <v>insert into MENS_100M_FINAL_2019 (PLACE,NAME,YEAR,TEAM,TIME,TIME_DETAIL,REACTION_TIME,WIND,SCORE) values (3,'Hakim SANI BROWN','SO','Florida','9.97',null,'0.198','0.8','6');</v>
      </c>
    </row>
    <row r="324" spans="1:21" x14ac:dyDescent="0.3">
      <c r="A324" t="s">
        <v>2011</v>
      </c>
      <c r="B324" t="s">
        <v>0</v>
      </c>
      <c r="C324" t="s">
        <v>1</v>
      </c>
      <c r="D324" t="s">
        <v>2</v>
      </c>
      <c r="E324" t="s">
        <v>3</v>
      </c>
      <c r="F324" t="s">
        <v>4</v>
      </c>
      <c r="G324" t="s">
        <v>5</v>
      </c>
      <c r="H324" t="s">
        <v>615</v>
      </c>
      <c r="I324" t="s">
        <v>626</v>
      </c>
      <c r="J324" t="s">
        <v>1703</v>
      </c>
      <c r="K324" t="s">
        <v>15</v>
      </c>
      <c r="L324" t="s">
        <v>909</v>
      </c>
      <c r="M324" t="s">
        <v>2015</v>
      </c>
      <c r="N324" t="s">
        <v>11</v>
      </c>
      <c r="O324" t="s">
        <v>884</v>
      </c>
      <c r="P324" s="1" t="s">
        <v>4011</v>
      </c>
      <c r="Q324" t="s">
        <v>628</v>
      </c>
      <c r="T324" s="2"/>
      <c r="U324" t="str" cm="1">
        <f t="array" ref="U324">_xlfn.TEXTJOIN(",", TRUE, IF(A324:S324&lt;&gt;"", A324:S324, ""))</f>
        <v>insert into MENS_100M_FINAL_2019 (PLACE,NAME,YEAR,TEAM,TIME,TIME_DETAIL,REACTION_TIME,WIND,SCORE) values (4,'Waseem WILLIAMS','JR','Purdue','10.04',null,'0.179','0.8','5');</v>
      </c>
    </row>
    <row r="325" spans="1:21" x14ac:dyDescent="0.3">
      <c r="A325" t="s">
        <v>2011</v>
      </c>
      <c r="B325" t="s">
        <v>0</v>
      </c>
      <c r="C325" t="s">
        <v>1</v>
      </c>
      <c r="D325" t="s">
        <v>2</v>
      </c>
      <c r="E325" t="s">
        <v>3</v>
      </c>
      <c r="F325" t="s">
        <v>4</v>
      </c>
      <c r="G325" t="s">
        <v>5</v>
      </c>
      <c r="H325" t="s">
        <v>615</v>
      </c>
      <c r="I325" t="s">
        <v>629</v>
      </c>
      <c r="J325" t="s">
        <v>1698</v>
      </c>
      <c r="K325" t="s">
        <v>34</v>
      </c>
      <c r="L325" t="s">
        <v>593</v>
      </c>
      <c r="M325" t="s">
        <v>1704</v>
      </c>
      <c r="N325" t="s">
        <v>2016</v>
      </c>
      <c r="O325" t="s">
        <v>1211</v>
      </c>
      <c r="P325" s="1" t="s">
        <v>4011</v>
      </c>
      <c r="Q325" t="s">
        <v>630</v>
      </c>
      <c r="T325" s="2"/>
      <c r="U325" t="str" cm="1">
        <f t="array" ref="U325">_xlfn.TEXTJOIN(",", TRUE, IF(A325:S325&lt;&gt;"", A325:S325, ""))</f>
        <v>insert into MENS_100M_FINAL_2019 (PLACE,NAME,YEAR,TEAM,TIME,TIME_DETAIL,REACTION_TIME,WIND,SCORE) values (5,'Bryand RINCHER','FR','Florida State','10.06','10.054','0.205','0.8','4');</v>
      </c>
    </row>
    <row r="326" spans="1:21" x14ac:dyDescent="0.3">
      <c r="A326" t="s">
        <v>2011</v>
      </c>
      <c r="B326" t="s">
        <v>0</v>
      </c>
      <c r="C326" t="s">
        <v>1</v>
      </c>
      <c r="D326" t="s">
        <v>2</v>
      </c>
      <c r="E326" t="s">
        <v>3</v>
      </c>
      <c r="F326" t="s">
        <v>4</v>
      </c>
      <c r="G326" t="s">
        <v>5</v>
      </c>
      <c r="H326" t="s">
        <v>615</v>
      </c>
      <c r="I326" t="s">
        <v>631</v>
      </c>
      <c r="J326" t="s">
        <v>1687</v>
      </c>
      <c r="K326" t="s">
        <v>24</v>
      </c>
      <c r="L326" t="s">
        <v>608</v>
      </c>
      <c r="M326" t="s">
        <v>1704</v>
      </c>
      <c r="N326" t="s">
        <v>2017</v>
      </c>
      <c r="O326" t="s">
        <v>923</v>
      </c>
      <c r="P326" s="1" t="s">
        <v>4011</v>
      </c>
      <c r="Q326" t="s">
        <v>377</v>
      </c>
      <c r="T326" s="2"/>
      <c r="U326" t="str" cm="1">
        <f t="array" ref="U326">_xlfn.TEXTJOIN(",", TRUE, IF(A326:S326&lt;&gt;"", A326:S326, ""))</f>
        <v>insert into MENS_100M_FINAL_2019 (PLACE,NAME,YEAR,TEAM,TIME,TIME_DETAIL,REACTION_TIME,WIND,SCORE) values (6,'Mario BURKE','SR','Houston','10.06','10.060','0.140','0.8','3');</v>
      </c>
    </row>
    <row r="327" spans="1:21" x14ac:dyDescent="0.3">
      <c r="A327" t="s">
        <v>2011</v>
      </c>
      <c r="B327" t="s">
        <v>0</v>
      </c>
      <c r="C327" t="s">
        <v>1</v>
      </c>
      <c r="D327" t="s">
        <v>2</v>
      </c>
      <c r="E327" t="s">
        <v>3</v>
      </c>
      <c r="F327" t="s">
        <v>4</v>
      </c>
      <c r="G327" t="s">
        <v>5</v>
      </c>
      <c r="H327" t="s">
        <v>615</v>
      </c>
      <c r="I327" t="s">
        <v>632</v>
      </c>
      <c r="J327" t="s">
        <v>1690</v>
      </c>
      <c r="K327" t="s">
        <v>24</v>
      </c>
      <c r="L327" t="s">
        <v>1512</v>
      </c>
      <c r="M327" t="s">
        <v>1350</v>
      </c>
      <c r="N327" t="s">
        <v>11</v>
      </c>
      <c r="O327" t="s">
        <v>936</v>
      </c>
      <c r="P327" s="1" t="s">
        <v>4011</v>
      </c>
      <c r="Q327" t="s">
        <v>152</v>
      </c>
      <c r="T327" s="2"/>
      <c r="U327" t="str" cm="1">
        <f t="array" ref="U327">_xlfn.TEXTJOIN(",", TRUE, IF(A327:S327&lt;&gt;"", A327:S327, ""))</f>
        <v>insert into MENS_100M_FINAL_2019 (PLACE,NAME,YEAR,TEAM,TIME,TIME_DETAIL,REACTION_TIME,WIND,SCORE) values (7,'Devin QUINN','SR','Illinois','10.12',null,'0.152','0.8','2');</v>
      </c>
    </row>
    <row r="328" spans="1:21" x14ac:dyDescent="0.3">
      <c r="A328" t="s">
        <v>2011</v>
      </c>
      <c r="B328" t="s">
        <v>0</v>
      </c>
      <c r="C328" t="s">
        <v>1</v>
      </c>
      <c r="D328" t="s">
        <v>2</v>
      </c>
      <c r="E328" t="s">
        <v>3</v>
      </c>
      <c r="F328" t="s">
        <v>4</v>
      </c>
      <c r="G328" t="s">
        <v>5</v>
      </c>
      <c r="H328" t="s">
        <v>615</v>
      </c>
      <c r="I328" t="s">
        <v>633</v>
      </c>
      <c r="J328" t="s">
        <v>1067</v>
      </c>
      <c r="K328" t="s">
        <v>15</v>
      </c>
      <c r="L328" t="s">
        <v>888</v>
      </c>
      <c r="M328" t="s">
        <v>2018</v>
      </c>
      <c r="N328" t="s">
        <v>11</v>
      </c>
      <c r="O328" t="s">
        <v>1140</v>
      </c>
      <c r="P328" s="1" t="s">
        <v>4011</v>
      </c>
      <c r="Q328" t="s">
        <v>269</v>
      </c>
      <c r="T328" s="2"/>
      <c r="U328" t="str" cm="1">
        <f t="array" ref="U328">_xlfn.TEXTJOIN(",", TRUE, IF(A328:S328&lt;&gt;"", A328:S328, ""))</f>
        <v>insert into MENS_100M_FINAL_2019 (PLACE,NAME,YEAR,TEAM,TIME,TIME_DETAIL,REACTION_TIME,WIND,SCORE) values (8,'Joseph AMOAH','JR','Coppin State','10.22',null,'0.176','0.8','1');</v>
      </c>
    </row>
    <row r="329" spans="1:21" x14ac:dyDescent="0.3">
      <c r="T329" s="2"/>
      <c r="U329" t="str" cm="1">
        <f t="array" ref="U329">_xlfn.TEXTJOIN(",", TRUE, IF(A329:S329&lt;&gt;"", A329:S329, ""))</f>
        <v/>
      </c>
    </row>
    <row r="330" spans="1:21" x14ac:dyDescent="0.3">
      <c r="A330" t="s">
        <v>2019</v>
      </c>
      <c r="B330" t="s">
        <v>0</v>
      </c>
      <c r="C330" t="s">
        <v>1</v>
      </c>
      <c r="D330" t="s">
        <v>2</v>
      </c>
      <c r="E330" t="s">
        <v>3</v>
      </c>
      <c r="F330" t="s">
        <v>4</v>
      </c>
      <c r="G330" t="s">
        <v>5</v>
      </c>
      <c r="H330" t="s">
        <v>616</v>
      </c>
      <c r="I330" t="s">
        <v>1730</v>
      </c>
      <c r="J330" t="s">
        <v>24</v>
      </c>
      <c r="K330" t="s">
        <v>608</v>
      </c>
      <c r="L330" t="s">
        <v>2020</v>
      </c>
      <c r="M330" t="s">
        <v>11</v>
      </c>
      <c r="N330" t="s">
        <v>1240</v>
      </c>
      <c r="O330" t="s">
        <v>618</v>
      </c>
      <c r="T330" s="2"/>
      <c r="U330" t="str" cm="1">
        <f t="array" ref="U330">_xlfn.TEXTJOIN(",", TRUE, IF(A330:Q330&lt;&gt;"", A330:Q330, ""))</f>
        <v>insert into MENS_400M_FINAL_2019 (PLACE,NAME,YEAR,TEAM,TIME,TIME_DETAIL,REACTION_TIME,SCORE) values (1,'Kahmari MONTGOMERY','SR','Houston','44.23',null,'0.165','10');</v>
      </c>
    </row>
    <row r="331" spans="1:21" x14ac:dyDescent="0.3">
      <c r="A331" t="s">
        <v>2019</v>
      </c>
      <c r="B331" t="s">
        <v>0</v>
      </c>
      <c r="C331" t="s">
        <v>1</v>
      </c>
      <c r="D331" t="s">
        <v>2</v>
      </c>
      <c r="E331" t="s">
        <v>3</v>
      </c>
      <c r="F331" t="s">
        <v>4</v>
      </c>
      <c r="G331" t="s">
        <v>5</v>
      </c>
      <c r="H331" t="s">
        <v>619</v>
      </c>
      <c r="I331" t="s">
        <v>1098</v>
      </c>
      <c r="J331" t="s">
        <v>15</v>
      </c>
      <c r="K331" t="s">
        <v>576</v>
      </c>
      <c r="L331" t="s">
        <v>2021</v>
      </c>
      <c r="M331" t="s">
        <v>11</v>
      </c>
      <c r="N331" t="s">
        <v>1507</v>
      </c>
      <c r="O331" t="s">
        <v>622</v>
      </c>
      <c r="T331" s="2"/>
      <c r="U331" t="str" cm="1">
        <f t="array" ref="U331">_xlfn.TEXTJOIN(",", TRUE, IF(A331:Q331&lt;&gt;"", A331:Q331, ""))</f>
        <v>insert into MENS_400M_FINAL_2019 (PLACE,NAME,YEAR,TEAM,TIME,TIME_DETAIL,REACTION_TIME,SCORE) values (2,'Trevor STEWART','JR','N. Carolina A&amp;T','44.25',null,'0.226','8');</v>
      </c>
    </row>
    <row r="332" spans="1:21" x14ac:dyDescent="0.3">
      <c r="A332" t="s">
        <v>2019</v>
      </c>
      <c r="B332" t="s">
        <v>0</v>
      </c>
      <c r="C332" t="s">
        <v>1</v>
      </c>
      <c r="D332" t="s">
        <v>2</v>
      </c>
      <c r="E332" t="s">
        <v>3</v>
      </c>
      <c r="F332" t="s">
        <v>4</v>
      </c>
      <c r="G332" t="s">
        <v>5</v>
      </c>
      <c r="H332" t="s">
        <v>623</v>
      </c>
      <c r="I332" t="s">
        <v>1737</v>
      </c>
      <c r="J332" t="s">
        <v>24</v>
      </c>
      <c r="K332" t="s">
        <v>612</v>
      </c>
      <c r="L332" t="s">
        <v>2022</v>
      </c>
      <c r="M332" t="s">
        <v>11</v>
      </c>
      <c r="N332" t="s">
        <v>1360</v>
      </c>
      <c r="O332" t="s">
        <v>625</v>
      </c>
      <c r="T332" s="2"/>
      <c r="U332" t="str" cm="1">
        <f t="array" ref="U332">_xlfn.TEXTJOIN(",", TRUE, IF(A332:Q332&lt;&gt;"", A332:Q332, ""))</f>
        <v>insert into MENS_400M_FINAL_2019 (PLACE,NAME,YEAR,TEAM,TIME,TIME_DETAIL,REACTION_TIME,SCORE) values (3,'Wil LONDON','SR','Baylor','44.63',null,'0.218','6');</v>
      </c>
    </row>
    <row r="333" spans="1:21" x14ac:dyDescent="0.3">
      <c r="A333" t="s">
        <v>2019</v>
      </c>
      <c r="B333" t="s">
        <v>0</v>
      </c>
      <c r="C333" t="s">
        <v>1</v>
      </c>
      <c r="D333" t="s">
        <v>2</v>
      </c>
      <c r="E333" t="s">
        <v>3</v>
      </c>
      <c r="F333" t="s">
        <v>4</v>
      </c>
      <c r="G333" t="s">
        <v>5</v>
      </c>
      <c r="H333" t="s">
        <v>626</v>
      </c>
      <c r="I333" t="s">
        <v>157</v>
      </c>
      <c r="J333" t="s">
        <v>34</v>
      </c>
      <c r="K333" t="s">
        <v>559</v>
      </c>
      <c r="L333" t="s">
        <v>2023</v>
      </c>
      <c r="M333" t="s">
        <v>11</v>
      </c>
      <c r="N333" t="s">
        <v>2024</v>
      </c>
      <c r="O333" t="s">
        <v>628</v>
      </c>
      <c r="T333" s="2"/>
      <c r="U333" t="str" cm="1">
        <f t="array" ref="U333">_xlfn.TEXTJOIN(",", TRUE, IF(A333:Q333&lt;&gt;"", A333:Q333, ""))</f>
        <v>insert into MENS_400M_FINAL_2019 (PLACE,NAME,YEAR,TEAM,TIME,TIME_DETAIL,REACTION_TIME,SCORE) values (4,'Jonathan JONES','FR','Texas','44.64',null,'0.353','5');</v>
      </c>
    </row>
    <row r="334" spans="1:21" x14ac:dyDescent="0.3">
      <c r="A334" t="s">
        <v>2019</v>
      </c>
      <c r="B334" t="s">
        <v>0</v>
      </c>
      <c r="C334" t="s">
        <v>1</v>
      </c>
      <c r="D334" t="s">
        <v>2</v>
      </c>
      <c r="E334" t="s">
        <v>3</v>
      </c>
      <c r="F334" t="s">
        <v>4</v>
      </c>
      <c r="G334" t="s">
        <v>5</v>
      </c>
      <c r="H334" t="s">
        <v>629</v>
      </c>
      <c r="I334" t="s">
        <v>1734</v>
      </c>
      <c r="J334" t="s">
        <v>24</v>
      </c>
      <c r="K334" t="s">
        <v>1617</v>
      </c>
      <c r="L334" t="s">
        <v>2025</v>
      </c>
      <c r="M334" t="s">
        <v>11</v>
      </c>
      <c r="N334" t="s">
        <v>906</v>
      </c>
      <c r="O334" t="s">
        <v>630</v>
      </c>
      <c r="T334" s="2"/>
      <c r="U334" t="str" cm="1">
        <f t="array" ref="U334">_xlfn.TEXTJOIN(",", TRUE, IF(A334:Q334&lt;&gt;"", A334:Q334, ""))</f>
        <v>insert into MENS_400M_FINAL_2019 (PLACE,NAME,YEAR,TEAM,TIME,TIME_DETAIL,REACTION_TIME,SCORE) values (5,'Alejandro ZAPATA','SR','Liberty','45.02',null,'0.254','4');</v>
      </c>
    </row>
    <row r="335" spans="1:21" x14ac:dyDescent="0.3">
      <c r="A335" t="s">
        <v>2019</v>
      </c>
      <c r="B335" t="s">
        <v>0</v>
      </c>
      <c r="C335" t="s">
        <v>1</v>
      </c>
      <c r="D335" t="s">
        <v>2</v>
      </c>
      <c r="E335" t="s">
        <v>3</v>
      </c>
      <c r="F335" t="s">
        <v>4</v>
      </c>
      <c r="G335" t="s">
        <v>5</v>
      </c>
      <c r="H335" t="s">
        <v>631</v>
      </c>
      <c r="I335" t="s">
        <v>1104</v>
      </c>
      <c r="J335" t="s">
        <v>15</v>
      </c>
      <c r="K335" t="s">
        <v>573</v>
      </c>
      <c r="L335" t="s">
        <v>2026</v>
      </c>
      <c r="M335" t="s">
        <v>11</v>
      </c>
      <c r="N335" t="s">
        <v>1245</v>
      </c>
      <c r="O335" t="s">
        <v>377</v>
      </c>
      <c r="T335" s="2"/>
      <c r="U335" t="str" cm="1">
        <f t="array" ref="U335">_xlfn.TEXTJOIN(",", TRUE, IF(A335:Q335&lt;&gt;"", A335:Q335, ""))</f>
        <v>insert into MENS_400M_FINAL_2019 (PLACE,NAME,YEAR,TEAM,TIME,TIME_DETAIL,REACTION_TIME,SCORE) values (6,'Bryce DEADMON','JR','Texas A&amp;M','45.18',null,'0.199','3');</v>
      </c>
    </row>
    <row r="336" spans="1:21" x14ac:dyDescent="0.3">
      <c r="A336" t="s">
        <v>2019</v>
      </c>
      <c r="B336" t="s">
        <v>0</v>
      </c>
      <c r="C336" t="s">
        <v>1</v>
      </c>
      <c r="D336" t="s">
        <v>2</v>
      </c>
      <c r="E336" t="s">
        <v>3</v>
      </c>
      <c r="F336" t="s">
        <v>4</v>
      </c>
      <c r="G336" t="s">
        <v>5</v>
      </c>
      <c r="H336" t="s">
        <v>632</v>
      </c>
      <c r="I336" t="s">
        <v>1744</v>
      </c>
      <c r="J336" t="s">
        <v>8</v>
      </c>
      <c r="K336" t="s">
        <v>564</v>
      </c>
      <c r="L336" t="s">
        <v>1094</v>
      </c>
      <c r="M336" t="s">
        <v>11</v>
      </c>
      <c r="N336" t="s">
        <v>891</v>
      </c>
      <c r="O336" t="s">
        <v>152</v>
      </c>
      <c r="T336" s="2"/>
      <c r="U336" t="str" cm="1">
        <f t="array" ref="U336">_xlfn.TEXTJOIN(",", TRUE, IF(A336:Q336&lt;&gt;"", A336:Q336, ""))</f>
        <v>insert into MENS_400M_FINAL_2019 (PLACE,NAME,YEAR,TEAM,TIME,TIME_DETAIL,REACTION_TIME,SCORE) values (7,'Chantz SAWYERS','SO','Florida','45.24',null,'0.193','2');</v>
      </c>
    </row>
    <row r="337" spans="1:21" x14ac:dyDescent="0.3">
      <c r="A337" t="s">
        <v>2019</v>
      </c>
      <c r="B337" t="s">
        <v>0</v>
      </c>
      <c r="C337" t="s">
        <v>1</v>
      </c>
      <c r="D337" t="s">
        <v>2</v>
      </c>
      <c r="E337" t="s">
        <v>3</v>
      </c>
      <c r="F337" t="s">
        <v>4</v>
      </c>
      <c r="G337" t="s">
        <v>5</v>
      </c>
      <c r="H337" t="s">
        <v>655</v>
      </c>
      <c r="I337" t="s">
        <v>1739</v>
      </c>
      <c r="J337" t="s">
        <v>24</v>
      </c>
      <c r="K337" t="s">
        <v>608</v>
      </c>
      <c r="L337" t="s">
        <v>1919</v>
      </c>
      <c r="M337" t="s">
        <v>11</v>
      </c>
      <c r="N337" t="s">
        <v>847</v>
      </c>
      <c r="O337" t="s">
        <v>269</v>
      </c>
      <c r="T337" s="2"/>
      <c r="U337" t="str" cm="1">
        <f t="array" ref="U337">_xlfn.TEXTJOIN(",", TRUE, IF(A337:Q337&lt;&gt;"", A337:Q337, ""))</f>
        <v>insert into MENS_400M_FINAL_2019 (PLACE,NAME,YEAR,TEAM,TIME,TIME_DETAIL,REACTION_TIME,SCORE) values (null,'Obi IGBOKWE','SR','Houston','DQ',null,'0.171','1');</v>
      </c>
    </row>
    <row r="338" spans="1:21" x14ac:dyDescent="0.3">
      <c r="T338" s="2"/>
      <c r="U338" t="str" cm="1">
        <f t="array" ref="U338">_xlfn.TEXTJOIN(",", TRUE, IF(A338:S338&lt;&gt;"", A338:S338, ""))</f>
        <v/>
      </c>
    </row>
    <row r="339" spans="1:21" x14ac:dyDescent="0.3">
      <c r="A339" t="s">
        <v>2027</v>
      </c>
      <c r="B339" t="s">
        <v>0</v>
      </c>
      <c r="C339" t="s">
        <v>1</v>
      </c>
      <c r="D339" t="s">
        <v>2</v>
      </c>
      <c r="E339" t="s">
        <v>3</v>
      </c>
      <c r="F339" t="s">
        <v>4</v>
      </c>
      <c r="G339" t="s">
        <v>616</v>
      </c>
      <c r="H339" t="s">
        <v>1769</v>
      </c>
      <c r="I339" t="s">
        <v>15</v>
      </c>
      <c r="J339" t="s">
        <v>1679</v>
      </c>
      <c r="K339" t="s">
        <v>2028</v>
      </c>
      <c r="L339" t="s">
        <v>11</v>
      </c>
      <c r="M339" t="s">
        <v>618</v>
      </c>
      <c r="T339" s="2"/>
      <c r="U339" t="str" cm="1">
        <f t="array" ref="U339">_xlfn.TEXTJOIN(",", TRUE, IF(A339:S339&lt;&gt;"", A339:S339, ""))</f>
        <v>insert into MENS_800M_FINAL_2019 (PLACE,NAME,YEAR,TEAM,TIME,TIME_DETAIL,SCORE) values (1,'Bryce HOPPEL','JR','Kansas','1:44.41',null,'10');</v>
      </c>
    </row>
    <row r="340" spans="1:21" x14ac:dyDescent="0.3">
      <c r="A340" t="s">
        <v>2027</v>
      </c>
      <c r="B340" t="s">
        <v>0</v>
      </c>
      <c r="C340" t="s">
        <v>1</v>
      </c>
      <c r="D340" t="s">
        <v>2</v>
      </c>
      <c r="E340" t="s">
        <v>3</v>
      </c>
      <c r="F340" t="s">
        <v>4</v>
      </c>
      <c r="G340" t="s">
        <v>619</v>
      </c>
      <c r="H340" t="s">
        <v>1177</v>
      </c>
      <c r="I340" t="s">
        <v>15</v>
      </c>
      <c r="J340" t="s">
        <v>573</v>
      </c>
      <c r="K340" t="s">
        <v>2029</v>
      </c>
      <c r="L340" t="s">
        <v>11</v>
      </c>
      <c r="M340" t="s">
        <v>622</v>
      </c>
      <c r="T340" s="2"/>
      <c r="U340" t="str" cm="1">
        <f t="array" ref="U340">_xlfn.TEXTJOIN(",", TRUE, IF(A340:S340&lt;&gt;"", A340:S340, ""))</f>
        <v>insert into MENS_800M_FINAL_2019 (PLACE,NAME,YEAR,TEAM,TIME,TIME_DETAIL,SCORE) values (2,'Devin DIXON','JR','Texas A&amp;M','1:44.84',null,'8');</v>
      </c>
    </row>
    <row r="341" spans="1:21" x14ac:dyDescent="0.3">
      <c r="A341" t="s">
        <v>2027</v>
      </c>
      <c r="B341" t="s">
        <v>0</v>
      </c>
      <c r="C341" t="s">
        <v>1</v>
      </c>
      <c r="D341" t="s">
        <v>2</v>
      </c>
      <c r="E341" t="s">
        <v>3</v>
      </c>
      <c r="F341" t="s">
        <v>4</v>
      </c>
      <c r="G341" t="s">
        <v>623</v>
      </c>
      <c r="H341" t="s">
        <v>1147</v>
      </c>
      <c r="I341" t="s">
        <v>15</v>
      </c>
      <c r="J341" t="s">
        <v>1775</v>
      </c>
      <c r="K341" t="s">
        <v>2030</v>
      </c>
      <c r="L341" t="s">
        <v>11</v>
      </c>
      <c r="M341" t="s">
        <v>625</v>
      </c>
      <c r="T341" s="2"/>
      <c r="U341" t="str" cm="1">
        <f t="array" ref="U341">_xlfn.TEXTJOIN(",", TRUE, IF(A341:S341&lt;&gt;"", A341:S341, ""))</f>
        <v>insert into MENS_800M_FINAL_2019 (PLACE,NAME,YEAR,TEAM,TIME,TIME_DETAIL,SCORE) values (3,'Festus LAGAT','JR','Iowa State','1:45.05',null,'6');</v>
      </c>
    </row>
    <row r="342" spans="1:21" x14ac:dyDescent="0.3">
      <c r="A342" t="s">
        <v>2027</v>
      </c>
      <c r="B342" t="s">
        <v>0</v>
      </c>
      <c r="C342" t="s">
        <v>1</v>
      </c>
      <c r="D342" t="s">
        <v>2</v>
      </c>
      <c r="E342" t="s">
        <v>3</v>
      </c>
      <c r="F342" t="s">
        <v>4</v>
      </c>
      <c r="G342" t="s">
        <v>626</v>
      </c>
      <c r="H342" t="s">
        <v>1772</v>
      </c>
      <c r="I342" t="s">
        <v>15</v>
      </c>
      <c r="J342" t="s">
        <v>573</v>
      </c>
      <c r="K342" t="s">
        <v>216</v>
      </c>
      <c r="L342" t="s">
        <v>11</v>
      </c>
      <c r="M342" t="s">
        <v>628</v>
      </c>
      <c r="T342" s="2"/>
      <c r="U342" t="str" cm="1">
        <f t="array" ref="U342">_xlfn.TEXTJOIN(",", TRUE, IF(A342:S342&lt;&gt;"", A342:S342, ""))</f>
        <v>insert into MENS_800M_FINAL_2019 (PLACE,NAME,YEAR,TEAM,TIME,TIME_DETAIL,SCORE) values (4,'Carlton ORANGE','JR','Texas A&amp;M','1:46.40',null,'5');</v>
      </c>
    </row>
    <row r="343" spans="1:21" x14ac:dyDescent="0.3">
      <c r="A343" t="s">
        <v>2027</v>
      </c>
      <c r="B343" t="s">
        <v>0</v>
      </c>
      <c r="C343" t="s">
        <v>1</v>
      </c>
      <c r="D343" t="s">
        <v>2</v>
      </c>
      <c r="E343" t="s">
        <v>3</v>
      </c>
      <c r="F343" t="s">
        <v>4</v>
      </c>
      <c r="G343" t="s">
        <v>629</v>
      </c>
      <c r="H343" t="s">
        <v>1777</v>
      </c>
      <c r="I343" t="s">
        <v>15</v>
      </c>
      <c r="J343" t="s">
        <v>1556</v>
      </c>
      <c r="K343" t="s">
        <v>2031</v>
      </c>
      <c r="L343" t="s">
        <v>11</v>
      </c>
      <c r="M343" t="s">
        <v>630</v>
      </c>
      <c r="T343" s="2"/>
      <c r="U343" t="str" cm="1">
        <f t="array" ref="U343">_xlfn.TEXTJOIN(",", TRUE, IF(A343:S343&lt;&gt;"", A343:S343, ""))</f>
        <v>insert into MENS_800M_FINAL_2019 (PLACE,NAME,YEAR,TEAM,TIME,TIME_DETAIL,SCORE) values (5,'Cooper WILLIAMS','JR','Indiana','1:46.45',null,'4');</v>
      </c>
    </row>
    <row r="344" spans="1:21" x14ac:dyDescent="0.3">
      <c r="A344" t="s">
        <v>2027</v>
      </c>
      <c r="B344" t="s">
        <v>0</v>
      </c>
      <c r="C344" t="s">
        <v>1</v>
      </c>
      <c r="D344" t="s">
        <v>2</v>
      </c>
      <c r="E344" t="s">
        <v>3</v>
      </c>
      <c r="F344" t="s">
        <v>4</v>
      </c>
      <c r="G344" t="s">
        <v>631</v>
      </c>
      <c r="H344" t="s">
        <v>1781</v>
      </c>
      <c r="I344" t="s">
        <v>15</v>
      </c>
      <c r="J344" t="s">
        <v>1782</v>
      </c>
      <c r="K344" t="s">
        <v>2032</v>
      </c>
      <c r="L344" t="s">
        <v>11</v>
      </c>
      <c r="M344" t="s">
        <v>377</v>
      </c>
      <c r="T344" s="2"/>
      <c r="U344" t="str" cm="1">
        <f t="array" ref="U344">_xlfn.TEXTJOIN(",", TRUE, IF(A344:S344&lt;&gt;"", A344:S344, ""))</f>
        <v>insert into MENS_800M_FINAL_2019 (PLACE,NAME,YEAR,TEAM,TIME,TIME_DETAIL,SCORE) values (6,'Michael RHOADS','JR','Air Force','1:46.58',null,'3');</v>
      </c>
    </row>
    <row r="345" spans="1:21" x14ac:dyDescent="0.3">
      <c r="A345" t="s">
        <v>2027</v>
      </c>
      <c r="B345" t="s">
        <v>0</v>
      </c>
      <c r="C345" t="s">
        <v>1</v>
      </c>
      <c r="D345" t="s">
        <v>2</v>
      </c>
      <c r="E345" t="s">
        <v>3</v>
      </c>
      <c r="F345" t="s">
        <v>4</v>
      </c>
      <c r="G345" t="s">
        <v>632</v>
      </c>
      <c r="H345" t="s">
        <v>1779</v>
      </c>
      <c r="I345" t="s">
        <v>24</v>
      </c>
      <c r="J345" t="s">
        <v>859</v>
      </c>
      <c r="K345" t="s">
        <v>1146</v>
      </c>
      <c r="L345" t="s">
        <v>11</v>
      </c>
      <c r="M345" t="s">
        <v>152</v>
      </c>
      <c r="T345" s="2"/>
      <c r="U345" t="str" cm="1">
        <f t="array" ref="U345">_xlfn.TEXTJOIN(",", TRUE, IF(A345:S345&lt;&gt;"", A345:S345, ""))</f>
        <v>insert into MENS_800M_FINAL_2019 (PLACE,NAME,YEAR,TEAM,TIME,TIME_DETAIL,SCORE) values (7,'Jonah KOECH','SR','Texas Tech','1:47.28',null,'2');</v>
      </c>
    </row>
    <row r="346" spans="1:21" x14ac:dyDescent="0.3">
      <c r="A346" t="s">
        <v>2027</v>
      </c>
      <c r="B346" t="s">
        <v>0</v>
      </c>
      <c r="C346" t="s">
        <v>1</v>
      </c>
      <c r="D346" t="s">
        <v>2</v>
      </c>
      <c r="E346" t="s">
        <v>3</v>
      </c>
      <c r="F346" t="s">
        <v>4</v>
      </c>
      <c r="G346" t="s">
        <v>633</v>
      </c>
      <c r="H346" t="s">
        <v>1774</v>
      </c>
      <c r="I346" t="s">
        <v>24</v>
      </c>
      <c r="J346" t="s">
        <v>859</v>
      </c>
      <c r="K346" t="s">
        <v>2033</v>
      </c>
      <c r="L346" t="s">
        <v>11</v>
      </c>
      <c r="M346" t="s">
        <v>269</v>
      </c>
      <c r="T346" s="2"/>
      <c r="U346" t="str" cm="1">
        <f t="array" ref="U346">_xlfn.TEXTJOIN(",", TRUE, IF(A346:S346&lt;&gt;"", A346:S346, ""))</f>
        <v>insert into MENS_800M_FINAL_2019 (PLACE,NAME,YEAR,TEAM,TIME,TIME_DETAIL,SCORE) values (8,'Vincent CRISP','SR','Texas Tech','1:47.48',null,'1');</v>
      </c>
    </row>
    <row r="347" spans="1:21" x14ac:dyDescent="0.3">
      <c r="T347" s="2"/>
      <c r="U347" t="str" cm="1">
        <f t="array" ref="U347">_xlfn.TEXTJOIN(",", TRUE, IF(A347:S347&lt;&gt;"", A347:S347, ""))</f>
        <v/>
      </c>
    </row>
    <row r="348" spans="1:21" x14ac:dyDescent="0.3">
      <c r="A348" t="s">
        <v>2034</v>
      </c>
      <c r="B348" t="s">
        <v>0</v>
      </c>
      <c r="C348" t="s">
        <v>1</v>
      </c>
      <c r="D348" t="s">
        <v>2</v>
      </c>
      <c r="E348" t="s">
        <v>3</v>
      </c>
      <c r="F348" t="s">
        <v>4</v>
      </c>
      <c r="G348" t="s">
        <v>5</v>
      </c>
      <c r="H348" t="s">
        <v>616</v>
      </c>
      <c r="I348" t="s">
        <v>1816</v>
      </c>
      <c r="J348" t="s">
        <v>15</v>
      </c>
      <c r="K348" t="s">
        <v>1649</v>
      </c>
      <c r="L348" t="s">
        <v>2035</v>
      </c>
      <c r="M348" t="s">
        <v>11</v>
      </c>
      <c r="N348" t="s">
        <v>1139</v>
      </c>
      <c r="O348" t="s">
        <v>618</v>
      </c>
      <c r="T348" s="2"/>
      <c r="U348" t="str" cm="1">
        <f t="array" ref="U348">_xlfn.TEXTJOIN(",", TRUE, IF(A348:S348&lt;&gt;"", A348:S348, ""))</f>
        <v>insert into MENS_400H_FINAL_2019 (PLACE,NAME,YEAR,TEAM,TIME,TIME_DETAIL,REACTION_TIME,SCORE) values (1,'Quincy HALL','JR','South Carolina','48.48',null,'0.269','10');</v>
      </c>
    </row>
    <row r="349" spans="1:21" x14ac:dyDescent="0.3">
      <c r="A349" t="s">
        <v>2034</v>
      </c>
      <c r="B349" t="s">
        <v>0</v>
      </c>
      <c r="C349" t="s">
        <v>1</v>
      </c>
      <c r="D349" t="s">
        <v>2</v>
      </c>
      <c r="E349" t="s">
        <v>3</v>
      </c>
      <c r="F349" t="s">
        <v>4</v>
      </c>
      <c r="G349" t="s">
        <v>5</v>
      </c>
      <c r="H349" t="s">
        <v>619</v>
      </c>
      <c r="I349" t="s">
        <v>1823</v>
      </c>
      <c r="J349" t="s">
        <v>8</v>
      </c>
      <c r="K349" t="s">
        <v>859</v>
      </c>
      <c r="L349" t="s">
        <v>2036</v>
      </c>
      <c r="M349" t="s">
        <v>11</v>
      </c>
      <c r="N349" t="s">
        <v>2037</v>
      </c>
      <c r="O349" t="s">
        <v>622</v>
      </c>
      <c r="T349" s="2"/>
      <c r="U349" t="str" cm="1">
        <f t="array" ref="U349">_xlfn.TEXTJOIN(",", TRUE, IF(A349:S349&lt;&gt;"", A349:S349, ""))</f>
        <v>insert into MENS_400H_FINAL_2019 (PLACE,NAME,YEAR,TEAM,TIME,TIME_DETAIL,REACTION_TIME,SCORE) values (2,'Norman GRIMES','SO','Texas Tech','48.71',null,'0.231','8');</v>
      </c>
    </row>
    <row r="350" spans="1:21" x14ac:dyDescent="0.3">
      <c r="A350" t="s">
        <v>2034</v>
      </c>
      <c r="B350" t="s">
        <v>0</v>
      </c>
      <c r="C350" t="s">
        <v>1</v>
      </c>
      <c r="D350" t="s">
        <v>2</v>
      </c>
      <c r="E350" t="s">
        <v>3</v>
      </c>
      <c r="F350" t="s">
        <v>4</v>
      </c>
      <c r="G350" t="s">
        <v>5</v>
      </c>
      <c r="H350" t="s">
        <v>623</v>
      </c>
      <c r="I350" t="s">
        <v>1651</v>
      </c>
      <c r="J350" t="s">
        <v>24</v>
      </c>
      <c r="K350" t="s">
        <v>608</v>
      </c>
      <c r="L350" t="s">
        <v>2038</v>
      </c>
      <c r="M350" t="s">
        <v>11</v>
      </c>
      <c r="N350" t="s">
        <v>1736</v>
      </c>
      <c r="O350" t="s">
        <v>625</v>
      </c>
      <c r="T350" s="2"/>
      <c r="U350" t="str" cm="1">
        <f t="array" ref="U350">_xlfn.TEXTJOIN(",", TRUE, IF(A350:S350&lt;&gt;"", A350:S350, ""))</f>
        <v>insert into MENS_400H_FINAL_2019 (PLACE,NAME,YEAR,TEAM,TIME,TIME_DETAIL,REACTION_TIME,SCORE) values (3,'Amere LATTIN','SR','Houston','48.72',null,'0.212','6');</v>
      </c>
    </row>
    <row r="351" spans="1:21" x14ac:dyDescent="0.3">
      <c r="A351" t="s">
        <v>2034</v>
      </c>
      <c r="B351" t="s">
        <v>0</v>
      </c>
      <c r="C351" t="s">
        <v>1</v>
      </c>
      <c r="D351" t="s">
        <v>2</v>
      </c>
      <c r="E351" t="s">
        <v>3</v>
      </c>
      <c r="F351" t="s">
        <v>4</v>
      </c>
      <c r="G351" t="s">
        <v>5</v>
      </c>
      <c r="H351" t="s">
        <v>626</v>
      </c>
      <c r="I351" t="s">
        <v>1818</v>
      </c>
      <c r="J351" t="s">
        <v>24</v>
      </c>
      <c r="K351" t="s">
        <v>1819</v>
      </c>
      <c r="L351" t="s">
        <v>1181</v>
      </c>
      <c r="M351" t="s">
        <v>11</v>
      </c>
      <c r="N351" t="s">
        <v>1245</v>
      </c>
      <c r="O351" t="s">
        <v>628</v>
      </c>
      <c r="T351" s="2"/>
      <c r="U351" t="str" cm="1">
        <f t="array" ref="U351">_xlfn.TEXTJOIN(",", TRUE, IF(A351:S351&lt;&gt;"", A351:S351, ""))</f>
        <v>insert into MENS_400H_FINAL_2019 (PLACE,NAME,YEAR,TEAM,TIME,TIME_DETAIL,REACTION_TIME,SCORE) values (4,'Taylor MCLAUGHLIN','SR','Michigan','48.85',null,'0.199','5');</v>
      </c>
    </row>
    <row r="352" spans="1:21" x14ac:dyDescent="0.3">
      <c r="A352" t="s">
        <v>2034</v>
      </c>
      <c r="B352" t="s">
        <v>0</v>
      </c>
      <c r="C352" t="s">
        <v>1</v>
      </c>
      <c r="D352" t="s">
        <v>2</v>
      </c>
      <c r="E352" t="s">
        <v>3</v>
      </c>
      <c r="F352" t="s">
        <v>4</v>
      </c>
      <c r="G352" t="s">
        <v>5</v>
      </c>
      <c r="H352" t="s">
        <v>629</v>
      </c>
      <c r="I352" t="s">
        <v>333</v>
      </c>
      <c r="J352" t="s">
        <v>34</v>
      </c>
      <c r="K352" t="s">
        <v>1497</v>
      </c>
      <c r="L352" t="s">
        <v>2039</v>
      </c>
      <c r="M352" t="s">
        <v>11</v>
      </c>
      <c r="N352" t="s">
        <v>2040</v>
      </c>
      <c r="O352" t="s">
        <v>630</v>
      </c>
      <c r="T352" s="2"/>
      <c r="U352" t="str" cm="1">
        <f t="array" ref="U352">_xlfn.TEXTJOIN(",", TRUE, IF(A352:S352&lt;&gt;"", A352:S352, ""))</f>
        <v>insert into MENS_400H_FINAL_2019 (PLACE,NAME,YEAR,TEAM,TIME,TIME_DETAIL,REACTION_TIME,SCORE) values (5,'James SMITH','FR','Arizona','49.72',null,'0.290','4');</v>
      </c>
    </row>
    <row r="353" spans="1:21" x14ac:dyDescent="0.3">
      <c r="A353" t="s">
        <v>2034</v>
      </c>
      <c r="B353" t="s">
        <v>0</v>
      </c>
      <c r="C353" t="s">
        <v>1</v>
      </c>
      <c r="D353" t="s">
        <v>2</v>
      </c>
      <c r="E353" t="s">
        <v>3</v>
      </c>
      <c r="F353" t="s">
        <v>4</v>
      </c>
      <c r="G353" t="s">
        <v>5</v>
      </c>
      <c r="H353" t="s">
        <v>631</v>
      </c>
      <c r="I353" t="s">
        <v>1184</v>
      </c>
      <c r="J353" t="s">
        <v>8</v>
      </c>
      <c r="K353" t="s">
        <v>514</v>
      </c>
      <c r="L353" t="s">
        <v>1192</v>
      </c>
      <c r="M353" t="s">
        <v>11</v>
      </c>
      <c r="N353" t="s">
        <v>1209</v>
      </c>
      <c r="O353" t="s">
        <v>377</v>
      </c>
      <c r="T353" s="2"/>
      <c r="U353" t="str" cm="1">
        <f t="array" ref="U353">_xlfn.TEXTJOIN(",", TRUE, IF(A353:S353&lt;&gt;"", A353:S353, ""))</f>
        <v>insert into MENS_400H_FINAL_2019 (PLACE,NAME,YEAR,TEAM,TIME,TIME_DETAIL,REACTION_TIME,SCORE) values (6,'Cameron SAMUEL','SO','USC','49.83',null,'0.230','3');</v>
      </c>
    </row>
    <row r="354" spans="1:21" x14ac:dyDescent="0.3">
      <c r="A354" t="s">
        <v>2034</v>
      </c>
      <c r="B354" t="s">
        <v>0</v>
      </c>
      <c r="C354" t="s">
        <v>1</v>
      </c>
      <c r="D354" t="s">
        <v>2</v>
      </c>
      <c r="E354" t="s">
        <v>3</v>
      </c>
      <c r="F354" t="s">
        <v>4</v>
      </c>
      <c r="G354" t="s">
        <v>5</v>
      </c>
      <c r="H354" t="s">
        <v>632</v>
      </c>
      <c r="I354" t="s">
        <v>1835</v>
      </c>
      <c r="J354" t="s">
        <v>24</v>
      </c>
      <c r="K354" t="s">
        <v>1620</v>
      </c>
      <c r="L354" t="s">
        <v>2041</v>
      </c>
      <c r="M354" t="s">
        <v>11</v>
      </c>
      <c r="N354" t="s">
        <v>929</v>
      </c>
      <c r="O354" t="s">
        <v>152</v>
      </c>
      <c r="T354" s="2"/>
      <c r="U354" t="str" cm="1">
        <f t="array" ref="U354">_xlfn.TEXTJOIN(",", TRUE, IF(A354:S354&lt;&gt;"", A354:S354, ""))</f>
        <v>insert into MENS_400H_FINAL_2019 (PLACE,NAME,YEAR,TEAM,TIME,TIME_DETAIL,REACTION_TIME,SCORE) values (7,'Martice MOORE','SR','Louisville','50.14',null,'0.225','2');</v>
      </c>
    </row>
    <row r="355" spans="1:21" x14ac:dyDescent="0.3">
      <c r="A355" t="s">
        <v>2034</v>
      </c>
      <c r="B355" t="s">
        <v>0</v>
      </c>
      <c r="C355" t="s">
        <v>1</v>
      </c>
      <c r="D355" t="s">
        <v>2</v>
      </c>
      <c r="E355" t="s">
        <v>3</v>
      </c>
      <c r="F355" t="s">
        <v>4</v>
      </c>
      <c r="G355" t="s">
        <v>5</v>
      </c>
      <c r="H355" t="s">
        <v>655</v>
      </c>
      <c r="I355" t="s">
        <v>1820</v>
      </c>
      <c r="J355" t="s">
        <v>24</v>
      </c>
      <c r="K355" t="s">
        <v>573</v>
      </c>
      <c r="L355" t="s">
        <v>1919</v>
      </c>
      <c r="M355" t="s">
        <v>11</v>
      </c>
      <c r="N355" t="s">
        <v>1706</v>
      </c>
      <c r="O355" t="s">
        <v>269</v>
      </c>
      <c r="T355" s="2"/>
      <c r="U355" t="str" cm="1">
        <f t="array" ref="U355">_xlfn.TEXTJOIN(",", TRUE, IF(A355:S355&lt;&gt;"", A355:S355, ""))</f>
        <v>insert into MENS_400H_FINAL_2019 (PLACE,NAME,YEAR,TEAM,TIME,TIME_DETAIL,REACTION_TIME,SCORE) values (null,'Robert GRANT','SR','Texas A&amp;M','DQ',null,'0.186','1');</v>
      </c>
    </row>
    <row r="356" spans="1:21" x14ac:dyDescent="0.3">
      <c r="T356" s="2"/>
      <c r="U356" t="str" cm="1">
        <f t="array" ref="U356">_xlfn.TEXTJOIN(",", TRUE, IF(A356:S356&lt;&gt;"", A356:S356, ""))</f>
        <v/>
      </c>
    </row>
    <row r="357" spans="1:21" x14ac:dyDescent="0.3">
      <c r="A357" t="s">
        <v>2042</v>
      </c>
      <c r="B357" t="s">
        <v>0</v>
      </c>
      <c r="C357" t="s">
        <v>1</v>
      </c>
      <c r="D357" t="s">
        <v>2</v>
      </c>
      <c r="E357" t="s">
        <v>3</v>
      </c>
      <c r="F357" t="s">
        <v>4</v>
      </c>
      <c r="G357" t="s">
        <v>5</v>
      </c>
      <c r="H357" t="s">
        <v>615</v>
      </c>
      <c r="I357" t="s">
        <v>616</v>
      </c>
      <c r="J357" t="s">
        <v>1682</v>
      </c>
      <c r="K357" t="s">
        <v>15</v>
      </c>
      <c r="L357" t="s">
        <v>859</v>
      </c>
      <c r="M357" t="s">
        <v>2043</v>
      </c>
      <c r="N357" t="s">
        <v>11</v>
      </c>
      <c r="O357" t="s">
        <v>877</v>
      </c>
      <c r="P357" s="1" t="s">
        <v>4011</v>
      </c>
      <c r="Q357" t="s">
        <v>618</v>
      </c>
      <c r="T357" s="2"/>
      <c r="U357" t="str" cm="1">
        <f t="array" ref="U357">_xlfn.TEXTJOIN(",", TRUE, IF(A357:S357&lt;&gt;"", A357:S357, ""))</f>
        <v>insert into MENS_200M_FINAL_2019 (PLACE,NAME,YEAR,TEAM,TIME,TIME_DETAIL,REACTION_TIME,WIND,SCORE) values (1,'Divine ODUDURU','JR','Texas Tech','19.73',null,'0.161','0.8','10');</v>
      </c>
    </row>
    <row r="358" spans="1:21" x14ac:dyDescent="0.3">
      <c r="A358" t="s">
        <v>2042</v>
      </c>
      <c r="B358" t="s">
        <v>0</v>
      </c>
      <c r="C358" t="s">
        <v>1</v>
      </c>
      <c r="D358" t="s">
        <v>2</v>
      </c>
      <c r="E358" t="s">
        <v>3</v>
      </c>
      <c r="F358" t="s">
        <v>4</v>
      </c>
      <c r="G358" t="s">
        <v>5</v>
      </c>
      <c r="H358" t="s">
        <v>615</v>
      </c>
      <c r="I358" t="s">
        <v>619</v>
      </c>
      <c r="J358" t="s">
        <v>1694</v>
      </c>
      <c r="K358" t="s">
        <v>24</v>
      </c>
      <c r="L358" t="s">
        <v>900</v>
      </c>
      <c r="M358" t="s">
        <v>2044</v>
      </c>
      <c r="N358" t="s">
        <v>11</v>
      </c>
      <c r="O358" t="s">
        <v>1120</v>
      </c>
      <c r="P358" s="1" t="s">
        <v>4011</v>
      </c>
      <c r="Q358" t="s">
        <v>622</v>
      </c>
      <c r="T358" s="2"/>
      <c r="U358" t="str" cm="1">
        <f t="array" ref="U358">_xlfn.TEXTJOIN(",", TRUE, IF(A358:S358&lt;&gt;"", A358:S358, ""))</f>
        <v>insert into MENS_200M_FINAL_2019 (PLACE,NAME,YEAR,TEAM,TIME,TIME_DETAIL,REACTION_TIME,WIND,SCORE) values (2,'Cravon GILLESPIE','SR','Oregon','19.93',null,'0.158','0.8','8');</v>
      </c>
    </row>
    <row r="359" spans="1:21" x14ac:dyDescent="0.3">
      <c r="A359" t="s">
        <v>2042</v>
      </c>
      <c r="B359" t="s">
        <v>0</v>
      </c>
      <c r="C359" t="s">
        <v>1</v>
      </c>
      <c r="D359" t="s">
        <v>2</v>
      </c>
      <c r="E359" t="s">
        <v>3</v>
      </c>
      <c r="F359" t="s">
        <v>4</v>
      </c>
      <c r="G359" t="s">
        <v>5</v>
      </c>
      <c r="H359" t="s">
        <v>615</v>
      </c>
      <c r="I359" t="s">
        <v>623</v>
      </c>
      <c r="J359" t="s">
        <v>1685</v>
      </c>
      <c r="K359" t="s">
        <v>8</v>
      </c>
      <c r="L359" t="s">
        <v>564</v>
      </c>
      <c r="M359" t="s">
        <v>1856</v>
      </c>
      <c r="N359" t="s">
        <v>11</v>
      </c>
      <c r="O359" t="s">
        <v>2045</v>
      </c>
      <c r="P359" s="1" t="s">
        <v>4011</v>
      </c>
      <c r="Q359" t="s">
        <v>625</v>
      </c>
      <c r="T359" s="2"/>
      <c r="U359" t="str" cm="1">
        <f t="array" ref="U359">_xlfn.TEXTJOIN(",", TRUE, IF(A359:S359&lt;&gt;"", A359:S359, ""))</f>
        <v>insert into MENS_200M_FINAL_2019 (PLACE,NAME,YEAR,TEAM,TIME,TIME_DETAIL,REACTION_TIME,WIND,SCORE) values (3,'Hakim SANI BROWN','SO','Florida','20.08',null,'0.189','0.8','6');</v>
      </c>
    </row>
    <row r="360" spans="1:21" x14ac:dyDescent="0.3">
      <c r="A360" t="s">
        <v>2042</v>
      </c>
      <c r="B360" t="s">
        <v>0</v>
      </c>
      <c r="C360" t="s">
        <v>1</v>
      </c>
      <c r="D360" t="s">
        <v>2</v>
      </c>
      <c r="E360" t="s">
        <v>3</v>
      </c>
      <c r="F360" t="s">
        <v>4</v>
      </c>
      <c r="G360" t="s">
        <v>5</v>
      </c>
      <c r="H360" t="s">
        <v>615</v>
      </c>
      <c r="I360" t="s">
        <v>626</v>
      </c>
      <c r="J360" t="s">
        <v>1687</v>
      </c>
      <c r="K360" t="s">
        <v>24</v>
      </c>
      <c r="L360" t="s">
        <v>608</v>
      </c>
      <c r="M360" t="s">
        <v>2046</v>
      </c>
      <c r="N360" t="s">
        <v>11</v>
      </c>
      <c r="O360" t="s">
        <v>840</v>
      </c>
      <c r="P360" s="1" t="s">
        <v>4011</v>
      </c>
      <c r="Q360" t="s">
        <v>628</v>
      </c>
      <c r="T360" s="2"/>
      <c r="U360" t="str" cm="1">
        <f t="array" ref="U360">_xlfn.TEXTJOIN(",", TRUE, IF(A360:S360&lt;&gt;"", A360:S360, ""))</f>
        <v>insert into MENS_200M_FINAL_2019 (PLACE,NAME,YEAR,TEAM,TIME,TIME_DETAIL,REACTION_TIME,WIND,SCORE) values (4,'Mario BURKE','SR','Houston','20.11',null,'0.139','0.8','5');</v>
      </c>
    </row>
    <row r="361" spans="1:21" x14ac:dyDescent="0.3">
      <c r="A361" t="s">
        <v>2042</v>
      </c>
      <c r="B361" t="s">
        <v>0</v>
      </c>
      <c r="C361" t="s">
        <v>1</v>
      </c>
      <c r="D361" t="s">
        <v>2</v>
      </c>
      <c r="E361" t="s">
        <v>3</v>
      </c>
      <c r="F361" t="s">
        <v>4</v>
      </c>
      <c r="G361" t="s">
        <v>5</v>
      </c>
      <c r="H361" t="s">
        <v>615</v>
      </c>
      <c r="I361" t="s">
        <v>629</v>
      </c>
      <c r="J361" t="s">
        <v>100</v>
      </c>
      <c r="K361" t="s">
        <v>8</v>
      </c>
      <c r="L361" t="s">
        <v>559</v>
      </c>
      <c r="M361" t="s">
        <v>640</v>
      </c>
      <c r="N361" t="s">
        <v>11</v>
      </c>
      <c r="O361" t="s">
        <v>836</v>
      </c>
      <c r="P361" s="1" t="s">
        <v>4011</v>
      </c>
      <c r="Q361" t="s">
        <v>630</v>
      </c>
      <c r="T361" s="2"/>
      <c r="U361" t="str" cm="1">
        <f t="array" ref="U361">_xlfn.TEXTJOIN(",", TRUE, IF(A361:S361&lt;&gt;"", A361:S361, ""))</f>
        <v>insert into MENS_200M_FINAL_2019 (PLACE,NAME,YEAR,TEAM,TIME,TIME_DETAIL,REACTION_TIME,WIND,SCORE) values (5,'Micaiah HARRIS','SO','Texas','20.13',null,'0.141','0.8','4');</v>
      </c>
    </row>
    <row r="362" spans="1:21" x14ac:dyDescent="0.3">
      <c r="A362" t="s">
        <v>2042</v>
      </c>
      <c r="B362" t="s">
        <v>0</v>
      </c>
      <c r="C362" t="s">
        <v>1</v>
      </c>
      <c r="D362" t="s">
        <v>2</v>
      </c>
      <c r="E362" t="s">
        <v>3</v>
      </c>
      <c r="F362" t="s">
        <v>4</v>
      </c>
      <c r="G362" t="s">
        <v>5</v>
      </c>
      <c r="H362" t="s">
        <v>615</v>
      </c>
      <c r="I362" t="s">
        <v>631</v>
      </c>
      <c r="J362" t="s">
        <v>1067</v>
      </c>
      <c r="K362" t="s">
        <v>15</v>
      </c>
      <c r="L362" t="s">
        <v>888</v>
      </c>
      <c r="M362" t="s">
        <v>1863</v>
      </c>
      <c r="N362" t="s">
        <v>11</v>
      </c>
      <c r="O362" t="s">
        <v>1216</v>
      </c>
      <c r="P362" s="1" t="s">
        <v>4011</v>
      </c>
      <c r="Q362" t="s">
        <v>377</v>
      </c>
      <c r="T362" s="2"/>
      <c r="U362" t="str" cm="1">
        <f t="array" ref="U362">_xlfn.TEXTJOIN(",", TRUE, IF(A362:S362&lt;&gt;"", A362:S362, ""))</f>
        <v>insert into MENS_200M_FINAL_2019 (PLACE,NAME,YEAR,TEAM,TIME,TIME_DETAIL,REACTION_TIME,WIND,SCORE) values (6,'Joseph AMOAH','JR','Coppin State','20.19',null,'0.177','0.8','3');</v>
      </c>
    </row>
    <row r="363" spans="1:21" x14ac:dyDescent="0.3">
      <c r="A363" t="s">
        <v>2042</v>
      </c>
      <c r="B363" t="s">
        <v>0</v>
      </c>
      <c r="C363" t="s">
        <v>1</v>
      </c>
      <c r="D363" t="s">
        <v>2</v>
      </c>
      <c r="E363" t="s">
        <v>3</v>
      </c>
      <c r="F363" t="s">
        <v>4</v>
      </c>
      <c r="G363" t="s">
        <v>5</v>
      </c>
      <c r="H363" t="s">
        <v>615</v>
      </c>
      <c r="I363" t="s">
        <v>632</v>
      </c>
      <c r="J363" t="s">
        <v>1714</v>
      </c>
      <c r="K363" t="s">
        <v>24</v>
      </c>
      <c r="L363" t="s">
        <v>859</v>
      </c>
      <c r="M363" t="s">
        <v>2047</v>
      </c>
      <c r="N363" t="s">
        <v>11</v>
      </c>
      <c r="O363" t="s">
        <v>1360</v>
      </c>
      <c r="P363" s="1" t="s">
        <v>4011</v>
      </c>
      <c r="Q363" t="s">
        <v>152</v>
      </c>
      <c r="T363" s="2"/>
      <c r="U363" t="str" cm="1">
        <f t="array" ref="U363">_xlfn.TEXTJOIN(",", TRUE, IF(A363:S363&lt;&gt;"", A363:S363, ""))</f>
        <v>insert into MENS_200M_FINAL_2019 (PLACE,NAME,YEAR,TEAM,TIME,TIME_DETAIL,REACTION_TIME,WIND,SCORE) values (7,'Andrew HUDSON','SR','Texas Tech','20.25',null,'0.218','0.8','2');</v>
      </c>
    </row>
    <row r="364" spans="1:21" x14ac:dyDescent="0.3">
      <c r="A364" t="s">
        <v>2042</v>
      </c>
      <c r="B364" t="s">
        <v>0</v>
      </c>
      <c r="C364" t="s">
        <v>1</v>
      </c>
      <c r="D364" t="s">
        <v>2</v>
      </c>
      <c r="E364" t="s">
        <v>3</v>
      </c>
      <c r="F364" t="s">
        <v>4</v>
      </c>
      <c r="G364" t="s">
        <v>5</v>
      </c>
      <c r="H364" t="s">
        <v>615</v>
      </c>
      <c r="I364" t="s">
        <v>633</v>
      </c>
      <c r="J364" t="s">
        <v>1719</v>
      </c>
      <c r="K364" t="s">
        <v>24</v>
      </c>
      <c r="L364" t="s">
        <v>578</v>
      </c>
      <c r="M364" t="s">
        <v>2048</v>
      </c>
      <c r="N364" t="s">
        <v>11</v>
      </c>
      <c r="O364" t="s">
        <v>1484</v>
      </c>
      <c r="P364" s="1" t="s">
        <v>4011</v>
      </c>
      <c r="Q364" t="s">
        <v>269</v>
      </c>
      <c r="T364" s="2"/>
      <c r="U364" t="str" cm="1">
        <f t="array" ref="U364">_xlfn.TEXTJOIN(",", TRUE, IF(A364:S364&lt;&gt;"", A364:S364, ""))</f>
        <v>insert into MENS_200M_FINAL_2019 (PLACE,NAME,YEAR,TEAM,TIME,TIME_DETAIL,REACTION_TIME,WIND,SCORE) values (8,'Mustaqeem WILLIAMS','SR','Tennessee','20.56',null,'0.180','0.8','1');</v>
      </c>
    </row>
    <row r="365" spans="1:21" x14ac:dyDescent="0.3">
      <c r="T365" s="2"/>
      <c r="U365" t="str" cm="1">
        <f t="array" ref="U365">_xlfn.TEXTJOIN(",", TRUE, IF(A365:S365&lt;&gt;"", A365:S365, ""))</f>
        <v/>
      </c>
    </row>
    <row r="366" spans="1:21" x14ac:dyDescent="0.3">
      <c r="A366" t="s">
        <v>2049</v>
      </c>
      <c r="B366" t="s">
        <v>0</v>
      </c>
      <c r="C366" t="s">
        <v>1</v>
      </c>
      <c r="D366" t="s">
        <v>2</v>
      </c>
      <c r="E366" t="s">
        <v>3</v>
      </c>
      <c r="F366" t="s">
        <v>4</v>
      </c>
      <c r="G366" t="s">
        <v>616</v>
      </c>
      <c r="H366" t="s">
        <v>2050</v>
      </c>
      <c r="I366" t="s">
        <v>24</v>
      </c>
      <c r="J366" t="s">
        <v>1541</v>
      </c>
      <c r="K366" t="s">
        <v>2051</v>
      </c>
      <c r="L366" t="s">
        <v>11</v>
      </c>
      <c r="M366" t="s">
        <v>618</v>
      </c>
      <c r="T366" s="2"/>
      <c r="U366" t="str" cm="1">
        <f t="array" ref="U366">_xlfn.TEXTJOIN(",", TRUE, IF(A366:S366&lt;&gt;"", A366:S366, ""))</f>
        <v>insert into MENS_5K_FINAL_2019 (PLACE,NAME,YEAR,TEAM,TIME,TIME_DETAIL,SCORE) values (1,'Morgan MCDONALD','SR','Wisconsin','14:06.01',null,'10');</v>
      </c>
    </row>
    <row r="367" spans="1:21" x14ac:dyDescent="0.3">
      <c r="A367" t="s">
        <v>2049</v>
      </c>
      <c r="B367" t="s">
        <v>0</v>
      </c>
      <c r="C367" t="s">
        <v>1</v>
      </c>
      <c r="D367" t="s">
        <v>2</v>
      </c>
      <c r="E367" t="s">
        <v>3</v>
      </c>
      <c r="F367" t="s">
        <v>4</v>
      </c>
      <c r="G367" t="s">
        <v>619</v>
      </c>
      <c r="H367" t="s">
        <v>2052</v>
      </c>
      <c r="I367" t="s">
        <v>24</v>
      </c>
      <c r="J367" t="s">
        <v>1595</v>
      </c>
      <c r="K367" t="s">
        <v>2053</v>
      </c>
      <c r="L367" t="s">
        <v>11</v>
      </c>
      <c r="M367" t="s">
        <v>622</v>
      </c>
      <c r="T367" s="2"/>
      <c r="U367" t="str" cm="1">
        <f t="array" ref="U367">_xlfn.TEXTJOIN(",", TRUE, IF(A367:S367&lt;&gt;"", A367:S367, ""))</f>
        <v>insert into MENS_5K_FINAL_2019 (PLACE,NAME,YEAR,TEAM,TIME,TIME_DETAIL,SCORE) values (2,'Grant FISHER','SR','Stanford','14:06.63',null,'8');</v>
      </c>
    </row>
    <row r="368" spans="1:21" x14ac:dyDescent="0.3">
      <c r="A368" t="s">
        <v>2049</v>
      </c>
      <c r="B368" t="s">
        <v>0</v>
      </c>
      <c r="C368" t="s">
        <v>1</v>
      </c>
      <c r="D368" t="s">
        <v>2</v>
      </c>
      <c r="E368" t="s">
        <v>3</v>
      </c>
      <c r="F368" t="s">
        <v>4</v>
      </c>
      <c r="G368" t="s">
        <v>623</v>
      </c>
      <c r="H368" t="s">
        <v>1412</v>
      </c>
      <c r="I368" t="s">
        <v>8</v>
      </c>
      <c r="J368" t="s">
        <v>1595</v>
      </c>
      <c r="K368" t="s">
        <v>2054</v>
      </c>
      <c r="L368" t="s">
        <v>11</v>
      </c>
      <c r="M368" t="s">
        <v>625</v>
      </c>
      <c r="T368" s="2"/>
      <c r="U368" t="str" cm="1">
        <f t="array" ref="U368">_xlfn.TEXTJOIN(",", TRUE, IF(A368:S368&lt;&gt;"", A368:S368, ""))</f>
        <v>insert into MENS_5K_FINAL_2019 (PLACE,NAME,YEAR,TEAM,TIME,TIME_DETAIL,SCORE) values (3,'Thomas RATCLIFFE','SO','Stanford','14:07.92',null,'6');</v>
      </c>
    </row>
    <row r="369" spans="1:21" x14ac:dyDescent="0.3">
      <c r="A369" t="s">
        <v>2049</v>
      </c>
      <c r="B369" t="s">
        <v>0</v>
      </c>
      <c r="C369" t="s">
        <v>1</v>
      </c>
      <c r="D369" t="s">
        <v>2</v>
      </c>
      <c r="E369" t="s">
        <v>3</v>
      </c>
      <c r="F369" t="s">
        <v>4</v>
      </c>
      <c r="G369" t="s">
        <v>626</v>
      </c>
      <c r="H369" t="s">
        <v>1926</v>
      </c>
      <c r="I369" t="s">
        <v>24</v>
      </c>
      <c r="J369" t="s">
        <v>562</v>
      </c>
      <c r="K369" t="s">
        <v>2055</v>
      </c>
      <c r="L369" t="s">
        <v>11</v>
      </c>
      <c r="M369" t="s">
        <v>628</v>
      </c>
      <c r="T369" s="2"/>
      <c r="U369" t="str" cm="1">
        <f t="array" ref="U369">_xlfn.TEXTJOIN(",", TRUE, IF(A369:S369&lt;&gt;"", A369:S369, ""))</f>
        <v>insert into MENS_5K_FINAL_2019 (PLACE,NAME,YEAR,TEAM,TIME,TIME_DETAIL,SCORE) values (4,'Gilbert KIGEN','SR','Alabama','14:08.12',null,'5');</v>
      </c>
    </row>
    <row r="370" spans="1:21" x14ac:dyDescent="0.3">
      <c r="A370" t="s">
        <v>2049</v>
      </c>
      <c r="B370" t="s">
        <v>0</v>
      </c>
      <c r="C370" t="s">
        <v>1</v>
      </c>
      <c r="D370" t="s">
        <v>2</v>
      </c>
      <c r="E370" t="s">
        <v>3</v>
      </c>
      <c r="F370" t="s">
        <v>4</v>
      </c>
      <c r="G370" t="s">
        <v>629</v>
      </c>
      <c r="H370" t="s">
        <v>1474</v>
      </c>
      <c r="I370" t="s">
        <v>15</v>
      </c>
      <c r="J370" t="s">
        <v>1775</v>
      </c>
      <c r="K370" t="s">
        <v>2056</v>
      </c>
      <c r="L370" t="s">
        <v>11</v>
      </c>
      <c r="M370" t="s">
        <v>630</v>
      </c>
      <c r="T370" s="2"/>
      <c r="U370" t="str" cm="1">
        <f t="array" ref="U370">_xlfn.TEXTJOIN(",", TRUE, IF(A370:S370&lt;&gt;"", A370:S370, ""))</f>
        <v>insert into MENS_5K_FINAL_2019 (PLACE,NAME,YEAR,TEAM,TIME,TIME_DETAIL,SCORE) values (5,'Edwin KURGAT','JR','Iowa State','14:08.26',null,'4');</v>
      </c>
    </row>
    <row r="371" spans="1:21" x14ac:dyDescent="0.3">
      <c r="A371" t="s">
        <v>2049</v>
      </c>
      <c r="B371" t="s">
        <v>0</v>
      </c>
      <c r="C371" t="s">
        <v>1</v>
      </c>
      <c r="D371" t="s">
        <v>2</v>
      </c>
      <c r="E371" t="s">
        <v>3</v>
      </c>
      <c r="F371" t="s">
        <v>4</v>
      </c>
      <c r="G371" t="s">
        <v>631</v>
      </c>
      <c r="H371" t="s">
        <v>1924</v>
      </c>
      <c r="I371" t="s">
        <v>24</v>
      </c>
      <c r="J371" t="s">
        <v>557</v>
      </c>
      <c r="K371" t="s">
        <v>2057</v>
      </c>
      <c r="L371" t="s">
        <v>11</v>
      </c>
      <c r="M371" t="s">
        <v>377</v>
      </c>
      <c r="T371" s="2"/>
      <c r="U371" t="str" cm="1">
        <f t="array" ref="U371">_xlfn.TEXTJOIN(",", TRUE, IF(A371:S371&lt;&gt;"", A371:S371, ""))</f>
        <v>insert into MENS_5K_FINAL_2019 (PLACE,NAME,YEAR,TEAM,TIME,TIME_DETAIL,SCORE) values (6,'Clayton YOUNG','SR','BYU','14:09.00',null,'3');</v>
      </c>
    </row>
    <row r="372" spans="1:21" x14ac:dyDescent="0.3">
      <c r="A372" t="s">
        <v>2049</v>
      </c>
      <c r="B372" t="s">
        <v>0</v>
      </c>
      <c r="C372" t="s">
        <v>1</v>
      </c>
      <c r="D372" t="s">
        <v>2</v>
      </c>
      <c r="E372" t="s">
        <v>3</v>
      </c>
      <c r="F372" t="s">
        <v>4</v>
      </c>
      <c r="G372" t="s">
        <v>632</v>
      </c>
      <c r="H372" t="s">
        <v>1442</v>
      </c>
      <c r="I372" t="s">
        <v>8</v>
      </c>
      <c r="J372" t="s">
        <v>557</v>
      </c>
      <c r="K372" t="s">
        <v>2058</v>
      </c>
      <c r="L372" t="s">
        <v>11</v>
      </c>
      <c r="M372" t="s">
        <v>152</v>
      </c>
      <c r="T372" s="2"/>
      <c r="U372" t="str" cm="1">
        <f t="array" ref="U372">_xlfn.TEXTJOIN(",", TRUE, IF(A372:S372&lt;&gt;"", A372:S372, ""))</f>
        <v>insert into MENS_5K_FINAL_2019 (PLACE,NAME,YEAR,TEAM,TIME,TIME_DETAIL,SCORE) values (7,'Conner MANTZ','SO','BYU','14:09.20',null,'2');</v>
      </c>
    </row>
    <row r="373" spans="1:21" x14ac:dyDescent="0.3">
      <c r="A373" t="s">
        <v>2049</v>
      </c>
      <c r="B373" t="s">
        <v>0</v>
      </c>
      <c r="C373" t="s">
        <v>1</v>
      </c>
      <c r="D373" t="s">
        <v>2</v>
      </c>
      <c r="E373" t="s">
        <v>3</v>
      </c>
      <c r="F373" t="s">
        <v>4</v>
      </c>
      <c r="G373" t="s">
        <v>633</v>
      </c>
      <c r="H373" t="s">
        <v>2059</v>
      </c>
      <c r="I373" t="s">
        <v>15</v>
      </c>
      <c r="J373" t="s">
        <v>1556</v>
      </c>
      <c r="K373" t="s">
        <v>2060</v>
      </c>
      <c r="L373" t="s">
        <v>11</v>
      </c>
      <c r="M373" t="s">
        <v>269</v>
      </c>
      <c r="T373" s="2"/>
      <c r="U373" t="str" cm="1">
        <f t="array" ref="U373">_xlfn.TEXTJOIN(",", TRUE, IF(A373:S373&lt;&gt;"", A373:S373, ""))</f>
        <v>insert into MENS_5K_FINAL_2019 (PLACE,NAME,YEAR,TEAM,TIME,TIME_DETAIL,SCORE) values (8,'Kyle MAU','JR','Indiana','14:09.62',null,'1');</v>
      </c>
    </row>
    <row r="374" spans="1:21" x14ac:dyDescent="0.3">
      <c r="A374" t="s">
        <v>2049</v>
      </c>
      <c r="B374" t="s">
        <v>0</v>
      </c>
      <c r="C374" t="s">
        <v>1</v>
      </c>
      <c r="D374" t="s">
        <v>2</v>
      </c>
      <c r="E374" t="s">
        <v>3</v>
      </c>
      <c r="F374" t="s">
        <v>4</v>
      </c>
      <c r="G374" t="s">
        <v>635</v>
      </c>
      <c r="H374" t="s">
        <v>1408</v>
      </c>
      <c r="I374" t="s">
        <v>15</v>
      </c>
      <c r="J374" t="s">
        <v>1533</v>
      </c>
      <c r="K374" t="s">
        <v>2061</v>
      </c>
      <c r="L374" t="s">
        <v>11</v>
      </c>
      <c r="M374" t="s">
        <v>637</v>
      </c>
      <c r="T374" s="2"/>
      <c r="U374" t="str" cm="1">
        <f t="array" ref="U374">_xlfn.TEXTJOIN(",", TRUE, IF(A374:S374&lt;&gt;"", A374:S374, ""))</f>
        <v>insert into MENS_5K_FINAL_2019 (PLACE,NAME,YEAR,TEAM,TIME,TIME_DETAIL,SCORE) values (9,'Robert BRANDT','JR','UCLA','14:10.19',null,null);</v>
      </c>
    </row>
    <row r="375" spans="1:21" x14ac:dyDescent="0.3">
      <c r="A375" t="s">
        <v>2049</v>
      </c>
      <c r="B375" t="s">
        <v>0</v>
      </c>
      <c r="C375" t="s">
        <v>1</v>
      </c>
      <c r="D375" t="s">
        <v>2</v>
      </c>
      <c r="E375" t="s">
        <v>3</v>
      </c>
      <c r="F375" t="s">
        <v>4</v>
      </c>
      <c r="G375" t="s">
        <v>701</v>
      </c>
      <c r="H375" t="s">
        <v>2062</v>
      </c>
      <c r="I375" t="s">
        <v>15</v>
      </c>
      <c r="J375" t="s">
        <v>1934</v>
      </c>
      <c r="K375" t="s">
        <v>2063</v>
      </c>
      <c r="L375" t="s">
        <v>11</v>
      </c>
      <c r="M375" t="s">
        <v>637</v>
      </c>
      <c r="T375" s="2"/>
      <c r="U375" t="str" cm="1">
        <f t="array" ref="U375">_xlfn.TEXTJOIN(",", TRUE, IF(A375:S375&lt;&gt;"", A375:S375, ""))</f>
        <v>insert into MENS_5K_FINAL_2019 (PLACE,NAME,YEAR,TEAM,TIME,TIME_DETAIL,SCORE) values (10,'Geordie BEAMISH','JR','Northern Arizona','14:13.18',null,null);</v>
      </c>
    </row>
    <row r="376" spans="1:21" x14ac:dyDescent="0.3">
      <c r="A376" t="s">
        <v>2049</v>
      </c>
      <c r="B376" t="s">
        <v>0</v>
      </c>
      <c r="C376" t="s">
        <v>1</v>
      </c>
      <c r="D376" t="s">
        <v>2</v>
      </c>
      <c r="E376" t="s">
        <v>3</v>
      </c>
      <c r="F376" t="s">
        <v>4</v>
      </c>
      <c r="G376" t="s">
        <v>704</v>
      </c>
      <c r="H376" t="s">
        <v>1415</v>
      </c>
      <c r="I376" t="s">
        <v>34</v>
      </c>
      <c r="J376" t="s">
        <v>915</v>
      </c>
      <c r="K376" t="s">
        <v>2064</v>
      </c>
      <c r="L376" t="s">
        <v>11</v>
      </c>
      <c r="M376" t="s">
        <v>637</v>
      </c>
      <c r="T376" s="2"/>
      <c r="U376" t="str" cm="1">
        <f t="array" ref="U376">_xlfn.TEXTJOIN(",", TRUE, IF(A376:S376&lt;&gt;"", A376:S376, ""))</f>
        <v>insert into MENS_5K_FINAL_2019 (PLACE,NAME,YEAR,TEAM,TIME,TIME_DETAIL,SCORE) values (11,'Ian SHANKLIN','FR','NC State','14:13.57',null,null);</v>
      </c>
    </row>
    <row r="377" spans="1:21" x14ac:dyDescent="0.3">
      <c r="A377" t="s">
        <v>2049</v>
      </c>
      <c r="B377" t="s">
        <v>0</v>
      </c>
      <c r="C377" t="s">
        <v>1</v>
      </c>
      <c r="D377" t="s">
        <v>2</v>
      </c>
      <c r="E377" t="s">
        <v>3</v>
      </c>
      <c r="F377" t="s">
        <v>4</v>
      </c>
      <c r="G377" t="s">
        <v>707</v>
      </c>
      <c r="H377" t="s">
        <v>2065</v>
      </c>
      <c r="I377" t="s">
        <v>15</v>
      </c>
      <c r="J377" t="s">
        <v>1538</v>
      </c>
      <c r="K377" t="s">
        <v>2066</v>
      </c>
      <c r="L377" t="s">
        <v>11</v>
      </c>
      <c r="M377" t="s">
        <v>637</v>
      </c>
      <c r="T377" s="2"/>
      <c r="U377" t="str" cm="1">
        <f t="array" ref="U377">_xlfn.TEXTJOIN(",", TRUE, IF(A377:S377&lt;&gt;"", A377:S377, ""))</f>
        <v>insert into MENS_5K_FINAL_2019 (PLACE,NAME,YEAR,TEAM,TIME,TIME_DETAIL,SCORE) values (12,'Peter SEUFER','JR','Virginia Tech','14:13.91',null,null);</v>
      </c>
    </row>
    <row r="378" spans="1:21" x14ac:dyDescent="0.3">
      <c r="A378" t="s">
        <v>2049</v>
      </c>
      <c r="B378" t="s">
        <v>0</v>
      </c>
      <c r="C378" t="s">
        <v>1</v>
      </c>
      <c r="D378" t="s">
        <v>2</v>
      </c>
      <c r="E378" t="s">
        <v>3</v>
      </c>
      <c r="F378" t="s">
        <v>4</v>
      </c>
      <c r="G378" t="s">
        <v>711</v>
      </c>
      <c r="H378" t="s">
        <v>684</v>
      </c>
      <c r="I378" t="s">
        <v>8</v>
      </c>
      <c r="J378" t="s">
        <v>1568</v>
      </c>
      <c r="K378" t="s">
        <v>2067</v>
      </c>
      <c r="L378" t="s">
        <v>11</v>
      </c>
      <c r="M378" t="s">
        <v>637</v>
      </c>
      <c r="T378" s="2"/>
      <c r="U378" t="str" cm="1">
        <f t="array" ref="U378">_xlfn.TEXTJOIN(",", TRUE, IF(A378:S378&lt;&gt;"", A378:S378, ""))</f>
        <v>insert into MENS_5K_FINAL_2019 (PLACE,NAME,YEAR,TEAM,TIME,TIME_DETAIL,SCORE) values (13,'Morgan BEADLESCOMB','SO','Michigan State','14:17.59',null,null);</v>
      </c>
    </row>
    <row r="379" spans="1:21" x14ac:dyDescent="0.3">
      <c r="A379" t="s">
        <v>2049</v>
      </c>
      <c r="B379" t="s">
        <v>0</v>
      </c>
      <c r="C379" t="s">
        <v>1</v>
      </c>
      <c r="D379" t="s">
        <v>2</v>
      </c>
      <c r="E379" t="s">
        <v>3</v>
      </c>
      <c r="F379" t="s">
        <v>4</v>
      </c>
      <c r="G379" t="s">
        <v>714</v>
      </c>
      <c r="H379" t="s">
        <v>1454</v>
      </c>
      <c r="I379" t="s">
        <v>15</v>
      </c>
      <c r="J379" t="s">
        <v>600</v>
      </c>
      <c r="K379" t="s">
        <v>2068</v>
      </c>
      <c r="L379" t="s">
        <v>11</v>
      </c>
      <c r="M379" t="s">
        <v>637</v>
      </c>
      <c r="T379" s="2"/>
      <c r="U379" t="str" cm="1">
        <f t="array" ref="U379">_xlfn.TEXTJOIN(",", TRUE, IF(A379:S379&lt;&gt;"", A379:S379, ""))</f>
        <v>insert into MENS_5K_FINAL_2019 (PLACE,NAME,YEAR,TEAM,TIME,TIME_DETAIL,SCORE) values (14,'John DRESSEL','JR','Colorado','14:18.03',null,null);</v>
      </c>
    </row>
    <row r="380" spans="1:21" x14ac:dyDescent="0.3">
      <c r="A380" t="s">
        <v>2049</v>
      </c>
      <c r="B380" t="s">
        <v>0</v>
      </c>
      <c r="C380" t="s">
        <v>1</v>
      </c>
      <c r="D380" t="s">
        <v>2</v>
      </c>
      <c r="E380" t="s">
        <v>3</v>
      </c>
      <c r="F380" t="s">
        <v>4</v>
      </c>
      <c r="G380" t="s">
        <v>717</v>
      </c>
      <c r="H380" t="s">
        <v>1404</v>
      </c>
      <c r="I380" t="s">
        <v>8</v>
      </c>
      <c r="J380" t="s">
        <v>1934</v>
      </c>
      <c r="K380" t="s">
        <v>2069</v>
      </c>
      <c r="L380" t="s">
        <v>11</v>
      </c>
      <c r="M380" t="s">
        <v>637</v>
      </c>
      <c r="T380" s="2"/>
      <c r="U380" t="str" cm="1">
        <f t="array" ref="U380">_xlfn.TEXTJOIN(",", TRUE, IF(A380:S380&lt;&gt;"", A380:S380, ""))</f>
        <v>insert into MENS_5K_FINAL_2019 (PLACE,NAME,YEAR,TEAM,TIME,TIME_DETAIL,SCORE) values (15,'Luis GRIJALVA','SO','Northern Arizona','14:20.86',null,null);</v>
      </c>
    </row>
    <row r="381" spans="1:21" x14ac:dyDescent="0.3">
      <c r="A381" t="s">
        <v>2049</v>
      </c>
      <c r="B381" t="s">
        <v>0</v>
      </c>
      <c r="C381" t="s">
        <v>1</v>
      </c>
      <c r="D381" t="s">
        <v>2</v>
      </c>
      <c r="E381" t="s">
        <v>3</v>
      </c>
      <c r="F381" t="s">
        <v>4</v>
      </c>
      <c r="G381" t="s">
        <v>720</v>
      </c>
      <c r="H381" t="s">
        <v>983</v>
      </c>
      <c r="I381" t="s">
        <v>15</v>
      </c>
      <c r="J381" t="s">
        <v>1601</v>
      </c>
      <c r="K381" t="s">
        <v>2070</v>
      </c>
      <c r="L381" t="s">
        <v>11</v>
      </c>
      <c r="M381" t="s">
        <v>637</v>
      </c>
      <c r="T381" s="2"/>
      <c r="U381" t="str" cm="1">
        <f t="array" ref="U381">_xlfn.TEXTJOIN(",", TRUE, IF(A381:S381&lt;&gt;"", A381:S381, ""))</f>
        <v>insert into MENS_5K_FINAL_2019 (PLACE,NAME,YEAR,TEAM,TIME,TIME_DETAIL,SCORE) values (16,'Kigen CHEMADI','JR','Mid. Tenn. State','14:22.92',null,null);</v>
      </c>
    </row>
    <row r="382" spans="1:21" x14ac:dyDescent="0.3">
      <c r="A382" t="s">
        <v>2049</v>
      </c>
      <c r="B382" t="s">
        <v>0</v>
      </c>
      <c r="C382" t="s">
        <v>1</v>
      </c>
      <c r="D382" t="s">
        <v>2</v>
      </c>
      <c r="E382" t="s">
        <v>3</v>
      </c>
      <c r="F382" t="s">
        <v>4</v>
      </c>
      <c r="G382" t="s">
        <v>723</v>
      </c>
      <c r="H382" t="s">
        <v>1966</v>
      </c>
      <c r="I382" t="s">
        <v>24</v>
      </c>
      <c r="J382" t="s">
        <v>1575</v>
      </c>
      <c r="K382" t="s">
        <v>2071</v>
      </c>
      <c r="L382" t="s">
        <v>11</v>
      </c>
      <c r="M382" t="s">
        <v>637</v>
      </c>
      <c r="T382" s="2"/>
      <c r="U382" t="str" cm="1">
        <f t="array" ref="U382">_xlfn.TEXTJOIN(",", TRUE, IF(A382:S382&lt;&gt;"", A382:S382, ""))</f>
        <v>insert into MENS_5K_FINAL_2019 (PLACE,NAME,YEAR,TEAM,TIME,TIME_DETAIL,SCORE) values (17,'Aaron TEMPLETON','SR','Furman','14:24.41',null,null);</v>
      </c>
    </row>
    <row r="383" spans="1:21" x14ac:dyDescent="0.3">
      <c r="A383" t="s">
        <v>2049</v>
      </c>
      <c r="B383" t="s">
        <v>0</v>
      </c>
      <c r="C383" t="s">
        <v>1</v>
      </c>
      <c r="D383" t="s">
        <v>2</v>
      </c>
      <c r="E383" t="s">
        <v>3</v>
      </c>
      <c r="F383" t="s">
        <v>4</v>
      </c>
      <c r="G383" t="s">
        <v>726</v>
      </c>
      <c r="H383" t="s">
        <v>2072</v>
      </c>
      <c r="I383" t="s">
        <v>34</v>
      </c>
      <c r="J383" t="s">
        <v>1934</v>
      </c>
      <c r="K383" t="s">
        <v>2073</v>
      </c>
      <c r="L383" t="s">
        <v>11</v>
      </c>
      <c r="M383" t="s">
        <v>637</v>
      </c>
      <c r="T383" s="2"/>
      <c r="U383" t="str" cm="1">
        <f t="array" ref="U383">_xlfn.TEXTJOIN(",", TRUE, IF(A383:S383&lt;&gt;"", A383:S383, ""))</f>
        <v>insert into MENS_5K_FINAL_2019 (PLACE,NAME,YEAR,TEAM,TIME,TIME_DETAIL,SCORE) values (18,'Brodey HASTY','FR','Northern Arizona','14:25.54',null,null);</v>
      </c>
    </row>
    <row r="384" spans="1:21" x14ac:dyDescent="0.3">
      <c r="A384" t="s">
        <v>2049</v>
      </c>
      <c r="B384" t="s">
        <v>0</v>
      </c>
      <c r="C384" t="s">
        <v>1</v>
      </c>
      <c r="D384" t="s">
        <v>2</v>
      </c>
      <c r="E384" t="s">
        <v>3</v>
      </c>
      <c r="F384" t="s">
        <v>4</v>
      </c>
      <c r="G384" t="s">
        <v>729</v>
      </c>
      <c r="H384" t="s">
        <v>1937</v>
      </c>
      <c r="I384" t="s">
        <v>24</v>
      </c>
      <c r="J384" t="s">
        <v>1617</v>
      </c>
      <c r="K384" t="s">
        <v>2074</v>
      </c>
      <c r="L384" t="s">
        <v>11</v>
      </c>
      <c r="M384" t="s">
        <v>637</v>
      </c>
      <c r="T384" s="2"/>
      <c r="U384" t="str" cm="1">
        <f t="array" ref="U384">_xlfn.TEXTJOIN(",", TRUE, IF(A384:S384&lt;&gt;"", A384:S384, ""))</f>
        <v>insert into MENS_5K_FINAL_2019 (PLACE,NAME,YEAR,TEAM,TIME,TIME_DETAIL,SCORE) values (19,'Azaria KIRWA','SR','Liberty','14:27.38',null,null);</v>
      </c>
    </row>
    <row r="385" spans="1:21" x14ac:dyDescent="0.3">
      <c r="A385" t="s">
        <v>2049</v>
      </c>
      <c r="B385" t="s">
        <v>0</v>
      </c>
      <c r="C385" t="s">
        <v>1</v>
      </c>
      <c r="D385" t="s">
        <v>2</v>
      </c>
      <c r="E385" t="s">
        <v>3</v>
      </c>
      <c r="F385" t="s">
        <v>4</v>
      </c>
      <c r="G385" t="s">
        <v>733</v>
      </c>
      <c r="H385" t="s">
        <v>2075</v>
      </c>
      <c r="I385" t="s">
        <v>24</v>
      </c>
      <c r="J385" t="s">
        <v>1806</v>
      </c>
      <c r="K385" t="s">
        <v>2076</v>
      </c>
      <c r="L385" t="s">
        <v>11</v>
      </c>
      <c r="M385" t="s">
        <v>637</v>
      </c>
      <c r="T385" s="2"/>
      <c r="U385" t="str" cm="1">
        <f t="array" ref="U385">_xlfn.TEXTJOIN(",", TRUE, IF(A385:S385&lt;&gt;"", A385:S385, ""))</f>
        <v>insert into MENS_5K_FINAL_2019 (PLACE,NAME,YEAR,TEAM,TIME,TIME_DETAIL,SCORE) values (20,'Brian ZABILSKI','SR','Columbia','14:29.13',null,null);</v>
      </c>
    </row>
    <row r="386" spans="1:21" x14ac:dyDescent="0.3">
      <c r="A386" t="s">
        <v>2049</v>
      </c>
      <c r="B386" t="s">
        <v>0</v>
      </c>
      <c r="C386" t="s">
        <v>1</v>
      </c>
      <c r="D386" t="s">
        <v>2</v>
      </c>
      <c r="E386" t="s">
        <v>3</v>
      </c>
      <c r="F386" t="s">
        <v>4</v>
      </c>
      <c r="G386" t="s">
        <v>737</v>
      </c>
      <c r="H386" t="s">
        <v>2077</v>
      </c>
      <c r="I386" t="s">
        <v>24</v>
      </c>
      <c r="J386" t="s">
        <v>578</v>
      </c>
      <c r="K386" t="s">
        <v>2078</v>
      </c>
      <c r="L386" t="s">
        <v>11</v>
      </c>
      <c r="M386" t="s">
        <v>637</v>
      </c>
      <c r="T386" s="2"/>
      <c r="U386" t="str" cm="1">
        <f t="array" ref="U386">_xlfn.TEXTJOIN(",", TRUE, IF(A386:S386&lt;&gt;"", A386:S386, ""))</f>
        <v>insert into MENS_5K_FINAL_2019 (PLACE,NAME,YEAR,TEAM,TIME,TIME_DETAIL,SCORE) values (21,'Zach LONG','SR','Tennessee','14:52.83',null,null);</v>
      </c>
    </row>
    <row r="387" spans="1:21" x14ac:dyDescent="0.3">
      <c r="A387" t="s">
        <v>2049</v>
      </c>
      <c r="B387" t="s">
        <v>0</v>
      </c>
      <c r="C387" t="s">
        <v>1</v>
      </c>
      <c r="D387" t="s">
        <v>2</v>
      </c>
      <c r="E387" t="s">
        <v>3</v>
      </c>
      <c r="F387" t="s">
        <v>4</v>
      </c>
      <c r="G387" t="s">
        <v>740</v>
      </c>
      <c r="H387" t="s">
        <v>1402</v>
      </c>
      <c r="I387" t="s">
        <v>8</v>
      </c>
      <c r="J387" t="s">
        <v>900</v>
      </c>
      <c r="K387" t="s">
        <v>2079</v>
      </c>
      <c r="L387" t="s">
        <v>11</v>
      </c>
      <c r="M387" t="s">
        <v>637</v>
      </c>
      <c r="T387" s="2"/>
      <c r="U387" t="str" cm="1">
        <f t="array" ref="U387">_xlfn.TEXTJOIN(",", TRUE, IF(A387:S387&lt;&gt;"", A387:S387, ""))</f>
        <v>insert into MENS_5K_FINAL_2019 (PLACE,NAME,YEAR,TEAM,TIME,TIME_DETAIL,SCORE) values (22,'Cooper TEARE','SO','Oregon','15:04.51',null,null);</v>
      </c>
    </row>
    <row r="388" spans="1:21" x14ac:dyDescent="0.3">
      <c r="A388" t="s">
        <v>2049</v>
      </c>
      <c r="B388" t="s">
        <v>0</v>
      </c>
      <c r="C388" t="s">
        <v>1</v>
      </c>
      <c r="D388" t="s">
        <v>2</v>
      </c>
      <c r="E388" t="s">
        <v>3</v>
      </c>
      <c r="F388" t="s">
        <v>4</v>
      </c>
      <c r="G388" t="s">
        <v>743</v>
      </c>
      <c r="H388" t="s">
        <v>2080</v>
      </c>
      <c r="I388" t="s">
        <v>15</v>
      </c>
      <c r="J388" t="s">
        <v>580</v>
      </c>
      <c r="K388" t="s">
        <v>2081</v>
      </c>
      <c r="L388" t="s">
        <v>11</v>
      </c>
      <c r="M388" t="s">
        <v>637</v>
      </c>
      <c r="T388" s="2"/>
      <c r="U388" t="str" cm="1">
        <f t="array" ref="U388">_xlfn.TEXTJOIN(",", TRUE, IF(A388:S388&lt;&gt;"", A388:S388, ""))</f>
        <v>insert into MENS_5K_FINAL_2019 (PLACE,NAME,YEAR,TEAM,TIME,TIME_DETAIL,SCORE) values (23,'Luke LANDIS','JR','Ohio State','15:16.00',null,null);</v>
      </c>
    </row>
    <row r="389" spans="1:21" x14ac:dyDescent="0.3">
      <c r="A389" t="s">
        <v>2049</v>
      </c>
      <c r="B389" t="s">
        <v>0</v>
      </c>
      <c r="C389" t="s">
        <v>1</v>
      </c>
      <c r="D389" t="s">
        <v>2</v>
      </c>
      <c r="E389" t="s">
        <v>3</v>
      </c>
      <c r="F389" t="s">
        <v>4</v>
      </c>
      <c r="G389" t="s">
        <v>655</v>
      </c>
      <c r="H389" t="s">
        <v>2082</v>
      </c>
      <c r="I389" t="s">
        <v>15</v>
      </c>
      <c r="J389" t="s">
        <v>2083</v>
      </c>
      <c r="K389" t="s">
        <v>268</v>
      </c>
      <c r="L389" t="s">
        <v>11</v>
      </c>
      <c r="M389" t="s">
        <v>637</v>
      </c>
      <c r="T389" s="2"/>
      <c r="U389" t="str" cm="1">
        <f t="array" ref="U389">_xlfn.TEXTJOIN(",", TRUE, IF(A389:S389&lt;&gt;"", A389:S389, ""))</f>
        <v>insert into MENS_5K_FINAL_2019 (PLACE,NAME,YEAR,TEAM,TIME,TIME_DETAIL,SCORE) values (null,'Noah PERKINS','JR','North Florida','DNF',null,null);</v>
      </c>
    </row>
    <row r="390" spans="1:21" x14ac:dyDescent="0.3">
      <c r="T390" s="2"/>
      <c r="U390" t="str" cm="1">
        <f t="array" ref="U390">_xlfn.TEXTJOIN(",", TRUE, IF(A390:S390&lt;&gt;"", A390:S390, ""))</f>
        <v/>
      </c>
    </row>
    <row r="391" spans="1:21" x14ac:dyDescent="0.3">
      <c r="A391" t="s">
        <v>2084</v>
      </c>
      <c r="B391" t="s">
        <v>0</v>
      </c>
      <c r="C391" t="s">
        <v>2</v>
      </c>
      <c r="D391" t="s">
        <v>3</v>
      </c>
      <c r="E391" t="s">
        <v>4</v>
      </c>
      <c r="F391" t="s">
        <v>5</v>
      </c>
      <c r="G391" t="s">
        <v>616</v>
      </c>
      <c r="H391" t="s">
        <v>572</v>
      </c>
      <c r="I391" t="s">
        <v>573</v>
      </c>
      <c r="J391" t="s">
        <v>2085</v>
      </c>
      <c r="K391" t="s">
        <v>11</v>
      </c>
      <c r="L391" t="s">
        <v>1258</v>
      </c>
      <c r="M391" t="s">
        <v>618</v>
      </c>
      <c r="T391" s="2"/>
      <c r="U391" t="str" cm="1">
        <f t="array" ref="U391">_xlfn.TEXTJOIN(",", TRUE, IF(A391:S391&lt;&gt;"", A391:S391, ""))</f>
        <v>insert into MENS_4x4_FINAL_2019 (PLACE,NAME,TEAM,TIME,TIME_DETAIL,REACTION_TIME,SCORE) values (1,'TEXAS A&amp;M','Texas A&amp;M','2:59.05',null,'0.207','10');</v>
      </c>
    </row>
    <row r="392" spans="1:21" x14ac:dyDescent="0.3">
      <c r="A392" t="s">
        <v>2084</v>
      </c>
      <c r="B392" t="s">
        <v>0</v>
      </c>
      <c r="C392" t="s">
        <v>2</v>
      </c>
      <c r="D392" t="s">
        <v>3</v>
      </c>
      <c r="E392" t="s">
        <v>4</v>
      </c>
      <c r="F392" t="s">
        <v>5</v>
      </c>
      <c r="G392" t="s">
        <v>619</v>
      </c>
      <c r="H392" t="s">
        <v>518</v>
      </c>
      <c r="I392" t="s">
        <v>564</v>
      </c>
      <c r="J392" t="s">
        <v>2086</v>
      </c>
      <c r="K392" t="s">
        <v>11</v>
      </c>
      <c r="L392" t="s">
        <v>2087</v>
      </c>
      <c r="M392" t="s">
        <v>622</v>
      </c>
      <c r="T392" s="2"/>
      <c r="U392" t="str" cm="1">
        <f t="array" ref="U392">_xlfn.TEXTJOIN(",", TRUE, IF(A392:S392&lt;&gt;"", A392:S392, ""))</f>
        <v>insert into MENS_4x4_FINAL_2019 (PLACE,NAME,TEAM,TIME,TIME_DETAIL,REACTION_TIME,SCORE) values (2,'FLORIDA','Florida','2:59.60',null,'0.347','8');</v>
      </c>
    </row>
    <row r="393" spans="1:21" x14ac:dyDescent="0.3">
      <c r="A393" t="s">
        <v>2084</v>
      </c>
      <c r="B393" t="s">
        <v>0</v>
      </c>
      <c r="C393" t="s">
        <v>2</v>
      </c>
      <c r="D393" t="s">
        <v>3</v>
      </c>
      <c r="E393" t="s">
        <v>4</v>
      </c>
      <c r="F393" t="s">
        <v>5</v>
      </c>
      <c r="G393" t="s">
        <v>623</v>
      </c>
      <c r="H393" t="s">
        <v>510</v>
      </c>
      <c r="I393" t="s">
        <v>608</v>
      </c>
      <c r="J393" t="s">
        <v>2088</v>
      </c>
      <c r="K393" t="s">
        <v>11</v>
      </c>
      <c r="L393" t="s">
        <v>1240</v>
      </c>
      <c r="M393" t="s">
        <v>625</v>
      </c>
      <c r="T393" s="2"/>
      <c r="U393" t="str" cm="1">
        <f t="array" ref="U393">_xlfn.TEXTJOIN(",", TRUE, IF(A393:S393&lt;&gt;"", A393:S393, ""))</f>
        <v>insert into MENS_4x4_FINAL_2019 (PLACE,NAME,TEAM,TIME,TIME_DETAIL,REACTION_TIME,SCORE) values (3,'HOUSTON','Houston','3:00.07',null,'0.165','6');</v>
      </c>
    </row>
    <row r="394" spans="1:21" x14ac:dyDescent="0.3">
      <c r="A394" t="s">
        <v>2084</v>
      </c>
      <c r="B394" t="s">
        <v>0</v>
      </c>
      <c r="C394" t="s">
        <v>2</v>
      </c>
      <c r="D394" t="s">
        <v>3</v>
      </c>
      <c r="E394" t="s">
        <v>4</v>
      </c>
      <c r="F394" t="s">
        <v>5</v>
      </c>
      <c r="G394" t="s">
        <v>626</v>
      </c>
      <c r="H394" t="s">
        <v>545</v>
      </c>
      <c r="I394" t="s">
        <v>570</v>
      </c>
      <c r="J394" t="s">
        <v>2089</v>
      </c>
      <c r="K394" t="s">
        <v>11</v>
      </c>
      <c r="L394" t="s">
        <v>1392</v>
      </c>
      <c r="M394" t="s">
        <v>628</v>
      </c>
      <c r="T394" s="2"/>
      <c r="U394" t="str" cm="1">
        <f t="array" ref="U394">_xlfn.TEXTJOIN(",", TRUE, IF(A394:S394&lt;&gt;"", A394:S394, ""))</f>
        <v>insert into MENS_4x4_FINAL_2019 (PLACE,NAME,TEAM,TIME,TIME_DETAIL,REACTION_TIME,SCORE) values (4,'IOWA','Iowa','3:00.14',null,'0.184','5');</v>
      </c>
    </row>
    <row r="395" spans="1:21" x14ac:dyDescent="0.3">
      <c r="A395" t="s">
        <v>2084</v>
      </c>
      <c r="B395" t="s">
        <v>0</v>
      </c>
      <c r="C395" t="s">
        <v>2</v>
      </c>
      <c r="D395" t="s">
        <v>3</v>
      </c>
      <c r="E395" t="s">
        <v>4</v>
      </c>
      <c r="F395" t="s">
        <v>5</v>
      </c>
      <c r="G395" t="s">
        <v>629</v>
      </c>
      <c r="H395" t="s">
        <v>522</v>
      </c>
      <c r="I395" t="s">
        <v>576</v>
      </c>
      <c r="J395" t="s">
        <v>2090</v>
      </c>
      <c r="K395" t="s">
        <v>11</v>
      </c>
      <c r="L395" t="s">
        <v>1277</v>
      </c>
      <c r="M395" t="s">
        <v>630</v>
      </c>
      <c r="T395" s="2"/>
      <c r="U395" t="str" cm="1">
        <f t="array" ref="U395">_xlfn.TEXTJOIN(",", TRUE, IF(A395:S395&lt;&gt;"", A395:S395, ""))</f>
        <v>insert into MENS_4x4_FINAL_2019 (PLACE,NAME,TEAM,TIME,TIME_DETAIL,REACTION_TIME,SCORE) values (5,'N. CAROLINA A&amp;T','N. Carolina A&amp;T','3:01.50',null,'0.251','4');</v>
      </c>
    </row>
    <row r="396" spans="1:21" x14ac:dyDescent="0.3">
      <c r="A396" t="s">
        <v>2084</v>
      </c>
      <c r="B396" t="s">
        <v>0</v>
      </c>
      <c r="C396" t="s">
        <v>2</v>
      </c>
      <c r="D396" t="s">
        <v>3</v>
      </c>
      <c r="E396" t="s">
        <v>4</v>
      </c>
      <c r="F396" t="s">
        <v>5</v>
      </c>
      <c r="G396" t="s">
        <v>631</v>
      </c>
      <c r="H396" t="s">
        <v>524</v>
      </c>
      <c r="I396" t="s">
        <v>612</v>
      </c>
      <c r="J396" t="s">
        <v>2091</v>
      </c>
      <c r="K396" t="s">
        <v>11</v>
      </c>
      <c r="L396" t="s">
        <v>1136</v>
      </c>
      <c r="M396" t="s">
        <v>377</v>
      </c>
      <c r="T396" s="2"/>
      <c r="U396" t="str" cm="1">
        <f t="array" ref="U396">_xlfn.TEXTJOIN(",", TRUE, IF(A396:S396&lt;&gt;"", A396:S396, ""))</f>
        <v>insert into MENS_4x4_FINAL_2019 (PLACE,NAME,TEAM,TIME,TIME_DETAIL,REACTION_TIME,SCORE) values (6,'BAYLOR','Baylor','3:03.32',null,'0.213','3');</v>
      </c>
    </row>
    <row r="397" spans="1:21" x14ac:dyDescent="0.3">
      <c r="A397" t="s">
        <v>2084</v>
      </c>
      <c r="B397" t="s">
        <v>0</v>
      </c>
      <c r="C397" t="s">
        <v>2</v>
      </c>
      <c r="D397" t="s">
        <v>3</v>
      </c>
      <c r="E397" t="s">
        <v>4</v>
      </c>
      <c r="F397" t="s">
        <v>5</v>
      </c>
      <c r="G397" t="s">
        <v>632</v>
      </c>
      <c r="H397" t="s">
        <v>587</v>
      </c>
      <c r="I397" t="s">
        <v>588</v>
      </c>
      <c r="J397" t="s">
        <v>833</v>
      </c>
      <c r="K397" t="s">
        <v>11</v>
      </c>
      <c r="L397" t="s">
        <v>1293</v>
      </c>
      <c r="M397" t="s">
        <v>152</v>
      </c>
      <c r="T397" s="2"/>
      <c r="U397" t="str" cm="1">
        <f t="array" ref="U397">_xlfn.TEXTJOIN(",", TRUE, IF(A397:S397&lt;&gt;"", A397:S397, ""))</f>
        <v>insert into MENS_4x4_FINAL_2019 (PLACE,NAME,TEAM,TIME,TIME_DETAIL,REACTION_TIME,SCORE) values (7,'ARKANSAS','Arkansas','3:03.40',null,'0.264','2');</v>
      </c>
    </row>
    <row r="398" spans="1:21" x14ac:dyDescent="0.3">
      <c r="A398" t="s">
        <v>2084</v>
      </c>
      <c r="B398" t="s">
        <v>0</v>
      </c>
      <c r="C398" t="s">
        <v>2</v>
      </c>
      <c r="D398" t="s">
        <v>3</v>
      </c>
      <c r="E398" t="s">
        <v>4</v>
      </c>
      <c r="F398" t="s">
        <v>5</v>
      </c>
      <c r="G398" t="s">
        <v>633</v>
      </c>
      <c r="H398" t="s">
        <v>547</v>
      </c>
      <c r="I398" t="s">
        <v>1649</v>
      </c>
      <c r="J398" t="s">
        <v>586</v>
      </c>
      <c r="K398" t="s">
        <v>11</v>
      </c>
      <c r="L398" t="s">
        <v>2092</v>
      </c>
      <c r="M398" t="s">
        <v>269</v>
      </c>
      <c r="T398" s="2"/>
      <c r="U398" t="str" cm="1">
        <f t="array" ref="U398">_xlfn.TEXTJOIN(",", TRUE, IF(A398:S398&lt;&gt;"", A398:S398, ""))</f>
        <v>insert into MENS_4x4_FINAL_2019 (PLACE,NAME,TEAM,TIME,TIME_DETAIL,REACTION_TIME,SCORE) values (8,'SOUTH CAROLINA','South Carolina','3:03.97',null,'0.285','1');</v>
      </c>
    </row>
    <row r="399" spans="1:21" x14ac:dyDescent="0.3">
      <c r="T399" s="2"/>
      <c r="U399" t="str" cm="1">
        <f t="array" ref="U399">_xlfn.TEXTJOIN(",", TRUE, IF(A399:S399&lt;&gt;"", A399:S399, ""))</f>
        <v/>
      </c>
    </row>
    <row r="400" spans="1:21" x14ac:dyDescent="0.3">
      <c r="U400" t="str" cm="1">
        <f t="array" ref="U400">_xlfn.TEXTJOIN(",", TRUE, IF(A400:S400&lt;&gt;"", A400:S400, ""))</f>
        <v/>
      </c>
    </row>
    <row r="401" spans="21:21" x14ac:dyDescent="0.3">
      <c r="U401" t="str" cm="1">
        <f t="array" ref="U401">_xlfn.TEXTJOIN(",", TRUE, IF(A401:S401&lt;&gt;"", A401:S401, ""))</f>
        <v/>
      </c>
    </row>
    <row r="402" spans="21:21" x14ac:dyDescent="0.3">
      <c r="U402" t="str" cm="1">
        <f t="array" ref="U402">_xlfn.TEXTJOIN(",", TRUE, IF(A402:S402&lt;&gt;"", A402:S402, ""))</f>
        <v/>
      </c>
    </row>
    <row r="403" spans="21:21" x14ac:dyDescent="0.3">
      <c r="U403" t="str" cm="1">
        <f t="array" ref="U403">_xlfn.TEXTJOIN(",", TRUE, IF(A403:S403&lt;&gt;"", A403:S403, ""))</f>
        <v/>
      </c>
    </row>
    <row r="404" spans="21:21" x14ac:dyDescent="0.3">
      <c r="U404" t="str" cm="1">
        <f t="array" ref="U404">_xlfn.TEXTJOIN(",", TRUE, IF(A404:S404&lt;&gt;"", A404:S404, ""))</f>
        <v/>
      </c>
    </row>
    <row r="405" spans="21:21" x14ac:dyDescent="0.3">
      <c r="U405" t="str" cm="1">
        <f t="array" ref="U405">_xlfn.TEXTJOIN(",", TRUE, IF(A405:S405&lt;&gt;"", A405:S405, ""))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8D05C-97E0-4414-B666-3D272D9A08A0}">
  <sheetPr>
    <tabColor rgb="FFFFC000"/>
  </sheetPr>
  <dimension ref="A1:W406"/>
  <sheetViews>
    <sheetView topLeftCell="G97" workbookViewId="0">
      <selection activeCell="U394" sqref="U394"/>
    </sheetView>
  </sheetViews>
  <sheetFormatPr defaultRowHeight="14.4" x14ac:dyDescent="0.3"/>
  <cols>
    <col min="1" max="1" width="42.44140625" bestFit="1" customWidth="1"/>
    <col min="2" max="2" width="6.109375" bestFit="1" customWidth="1"/>
    <col min="3" max="4" width="5.77734375" bestFit="1" customWidth="1"/>
    <col min="5" max="5" width="12" bestFit="1" customWidth="1"/>
    <col min="6" max="6" width="14.88671875" bestFit="1" customWidth="1"/>
    <col min="7" max="7" width="16.5546875" bestFit="1" customWidth="1"/>
    <col min="8" max="8" width="27.33203125" bestFit="1" customWidth="1"/>
    <col min="9" max="9" width="22" bestFit="1" customWidth="1"/>
    <col min="10" max="10" width="21.44140625" bestFit="1" customWidth="1"/>
    <col min="11" max="11" width="22" bestFit="1" customWidth="1"/>
    <col min="12" max="12" width="17.33203125" bestFit="1" customWidth="1"/>
    <col min="13" max="13" width="18.5546875" bestFit="1" customWidth="1"/>
    <col min="14" max="14" width="6.44140625" bestFit="1" customWidth="1"/>
    <col min="15" max="15" width="7.44140625" bestFit="1" customWidth="1"/>
    <col min="16" max="16" width="6.44140625" bestFit="1" customWidth="1"/>
    <col min="17" max="18" width="5.44140625" bestFit="1" customWidth="1"/>
    <col min="19" max="19" width="6.21875" bestFit="1" customWidth="1"/>
    <col min="20" max="20" width="8.88671875" style="2"/>
    <col min="21" max="21" width="182.6640625" bestFit="1" customWidth="1"/>
    <col min="23" max="23" width="159.109375" bestFit="1" customWidth="1"/>
  </cols>
  <sheetData>
    <row r="1" spans="1:21" x14ac:dyDescent="0.3">
      <c r="A1" t="s">
        <v>5191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4016</v>
      </c>
      <c r="I1" t="s">
        <v>518</v>
      </c>
      <c r="J1" t="s">
        <v>564</v>
      </c>
      <c r="K1" t="s">
        <v>819</v>
      </c>
      <c r="L1" t="s">
        <v>11</v>
      </c>
      <c r="M1" t="s">
        <v>11</v>
      </c>
      <c r="N1" t="s">
        <v>12</v>
      </c>
      <c r="O1" t="s">
        <v>854</v>
      </c>
      <c r="P1" t="s">
        <v>3981</v>
      </c>
      <c r="U1" t="str" cm="1">
        <f t="array" ref="U1">_xlfn.TEXTJOIN(",", TRUE, IF(A1:S1&lt;&gt;"", A1:S1, ""))</f>
        <v>insert into MENS_4x1_SEMIS_2018 (PLACE,NAME,TEAM,TIME,TIME_DETAIL,REACTION_TIME,QUALIFIER,"HEAT(PL)") values (1,'FLORIDA','Florida','38.49',null,null,'Q','2 (1)',);</v>
      </c>
    </row>
    <row r="2" spans="1:21" x14ac:dyDescent="0.3">
      <c r="A2" t="s">
        <v>5191</v>
      </c>
      <c r="B2" t="s">
        <v>0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4017</v>
      </c>
      <c r="I2" t="s">
        <v>510</v>
      </c>
      <c r="J2" t="s">
        <v>608</v>
      </c>
      <c r="K2" t="s">
        <v>2093</v>
      </c>
      <c r="L2" t="s">
        <v>11</v>
      </c>
      <c r="M2" t="s">
        <v>11</v>
      </c>
      <c r="N2" t="s">
        <v>12</v>
      </c>
      <c r="O2" t="s">
        <v>841</v>
      </c>
      <c r="P2" t="s">
        <v>3981</v>
      </c>
      <c r="U2" t="str" cm="1">
        <f t="array" ref="U2">_xlfn.TEXTJOIN(",", TRUE, IF(A2:S2&lt;&gt;"", A2:S2, ""))</f>
        <v>insert into MENS_4x1_SEMIS_2018 (PLACE,NAME,TEAM,TIME,TIME_DETAIL,REACTION_TIME,QUALIFIER,"HEAT(PL)") values (2,'HOUSTON','Houston','38.53',null,null,'Q','3 (1)',);</v>
      </c>
    </row>
    <row r="3" spans="1:21" x14ac:dyDescent="0.3">
      <c r="A3" t="s">
        <v>5191</v>
      </c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4018</v>
      </c>
      <c r="I3" t="s">
        <v>587</v>
      </c>
      <c r="J3" t="s">
        <v>588</v>
      </c>
      <c r="K3" t="s">
        <v>1477</v>
      </c>
      <c r="L3" t="s">
        <v>11</v>
      </c>
      <c r="M3" t="s">
        <v>11</v>
      </c>
      <c r="N3" t="s">
        <v>12</v>
      </c>
      <c r="O3" t="s">
        <v>866</v>
      </c>
      <c r="P3" t="s">
        <v>3981</v>
      </c>
      <c r="U3" t="str" cm="1">
        <f t="array" ref="U3">_xlfn.TEXTJOIN(",", TRUE, IF(A3:S3&lt;&gt;"", A3:S3, ""))</f>
        <v>insert into MENS_4x1_SEMIS_2018 (PLACE,NAME,TEAM,TIME,TIME_DETAIL,REACTION_TIME,QUALIFIER,"HEAT(PL)") values (3,'ARKANSAS','Arkansas','38.54',null,null,'Q','2 (2)',);</v>
      </c>
    </row>
    <row r="4" spans="1:21" x14ac:dyDescent="0.3">
      <c r="A4" t="s">
        <v>5191</v>
      </c>
      <c r="B4" t="s">
        <v>0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4019</v>
      </c>
      <c r="I4" t="s">
        <v>537</v>
      </c>
      <c r="J4" t="s">
        <v>580</v>
      </c>
      <c r="K4" t="s">
        <v>2094</v>
      </c>
      <c r="L4" t="s">
        <v>11</v>
      </c>
      <c r="M4" t="s">
        <v>11</v>
      </c>
      <c r="N4" t="s">
        <v>31</v>
      </c>
      <c r="O4" t="s">
        <v>874</v>
      </c>
      <c r="P4" t="s">
        <v>3981</v>
      </c>
      <c r="U4" t="str" cm="1">
        <f t="array" ref="U4">_xlfn.TEXTJOIN(",", TRUE, IF(A4:S4&lt;&gt;"", A4:S4, ""))</f>
        <v>insert into MENS_4x1_SEMIS_2018 (PLACE,NAME,TEAM,TIME,TIME_DETAIL,REACTION_TIME,QUALIFIER,"HEAT(PL)") values (4,'OHIO STATE','Ohio State','38.67',null,null,'q','2 (3)',);</v>
      </c>
    </row>
    <row r="5" spans="1:21" x14ac:dyDescent="0.3">
      <c r="A5" t="s">
        <v>5191</v>
      </c>
      <c r="B5" t="s">
        <v>0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4020</v>
      </c>
      <c r="I5" t="s">
        <v>2095</v>
      </c>
      <c r="J5" t="s">
        <v>2096</v>
      </c>
      <c r="K5" t="s">
        <v>517</v>
      </c>
      <c r="L5" t="s">
        <v>11</v>
      </c>
      <c r="M5" t="s">
        <v>11</v>
      </c>
      <c r="N5" t="s">
        <v>12</v>
      </c>
      <c r="O5" t="s">
        <v>848</v>
      </c>
      <c r="P5" t="s">
        <v>3981</v>
      </c>
      <c r="U5" t="str" cm="1">
        <f t="array" ref="U5">_xlfn.TEXTJOIN(",", TRUE, IF(A5:S5&lt;&gt;"", A5:S5, ""))</f>
        <v>insert into MENS_4x1_SEMIS_2018 (PLACE,NAME,TEAM,TIME,TIME_DETAIL,REACTION_TIME,QUALIFIER,"HEAT(PL)") values (5,'SOUTHERN MISS.','Southern Miss.','38.91',null,null,'Q','3 (2)',);</v>
      </c>
    </row>
    <row r="6" spans="1:21" x14ac:dyDescent="0.3">
      <c r="A6" t="s">
        <v>5191</v>
      </c>
      <c r="B6" t="s">
        <v>0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4038</v>
      </c>
      <c r="I6" t="s">
        <v>2097</v>
      </c>
      <c r="J6" t="s">
        <v>2098</v>
      </c>
      <c r="K6" t="s">
        <v>1981</v>
      </c>
      <c r="L6" t="s">
        <v>11</v>
      </c>
      <c r="M6" t="s">
        <v>11</v>
      </c>
      <c r="N6" t="s">
        <v>31</v>
      </c>
      <c r="O6" t="s">
        <v>878</v>
      </c>
      <c r="P6" t="s">
        <v>3981</v>
      </c>
      <c r="U6" t="str" cm="1">
        <f t="array" ref="U6">_xlfn.TEXTJOIN(",", TRUE, IF(A6:S6&lt;&gt;"", A6:S6, ""))</f>
        <v>insert into MENS_4x1_SEMIS_2018 (PLACE,NAME,TEAM,TIME,TIME_DETAIL,REACTION_TIME,QUALIFIER,"HEAT(PL)") values (6,'NORTHWESTERN ST.','Northwestern St.','38.92',null,null,'q','2 (4)',);</v>
      </c>
    </row>
    <row r="7" spans="1:21" x14ac:dyDescent="0.3">
      <c r="A7" t="s">
        <v>5191</v>
      </c>
      <c r="B7" t="s">
        <v>0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4021</v>
      </c>
      <c r="I7" t="s">
        <v>1520</v>
      </c>
      <c r="J7" t="s">
        <v>1521</v>
      </c>
      <c r="K7" t="s">
        <v>519</v>
      </c>
      <c r="L7" t="s">
        <v>11</v>
      </c>
      <c r="M7" t="s">
        <v>11</v>
      </c>
      <c r="N7" t="s">
        <v>11</v>
      </c>
      <c r="O7" t="s">
        <v>885</v>
      </c>
      <c r="P7" t="s">
        <v>3981</v>
      </c>
      <c r="U7" t="str" cm="1">
        <f t="array" ref="U7">_xlfn.TEXTJOIN(",", TRUE, IF(A7:S7&lt;&gt;"", A7:S7, ""))</f>
        <v>insert into MENS_4x1_SEMIS_2018 (PLACE,NAME,TEAM,TIME,TIME_DETAIL,REACTION_TIME,QUALIFIER,"HEAT(PL)") values (7,'WESTERN KENTUCKY','Western Kentucky','38.94',null,null,null,'2 (5)',);</v>
      </c>
    </row>
    <row r="8" spans="1:21" x14ac:dyDescent="0.3">
      <c r="A8" t="s">
        <v>5191</v>
      </c>
      <c r="B8" t="s">
        <v>0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4022</v>
      </c>
      <c r="I8" t="s">
        <v>1511</v>
      </c>
      <c r="J8" t="s">
        <v>1512</v>
      </c>
      <c r="K8" t="s">
        <v>525</v>
      </c>
      <c r="L8" t="s">
        <v>11</v>
      </c>
      <c r="M8" t="s">
        <v>11</v>
      </c>
      <c r="N8" t="s">
        <v>11</v>
      </c>
      <c r="O8" t="s">
        <v>907</v>
      </c>
      <c r="P8" t="s">
        <v>3981</v>
      </c>
      <c r="U8" t="str" cm="1">
        <f t="array" ref="U8">_xlfn.TEXTJOIN(",", TRUE, IF(A8:S8&lt;&gt;"", A8:S8, ""))</f>
        <v>insert into MENS_4x1_SEMIS_2018 (PLACE,NAME,TEAM,TIME,TIME_DETAIL,REACTION_TIME,QUALIFIER,"HEAT(PL)") values (8,'ILLINOIS','Illinois','38.99',null,null,null,'2 (6)',);</v>
      </c>
    </row>
    <row r="9" spans="1:21" x14ac:dyDescent="0.3">
      <c r="A9" t="s">
        <v>5191</v>
      </c>
      <c r="B9" t="s">
        <v>0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4023</v>
      </c>
      <c r="I9" t="s">
        <v>535</v>
      </c>
      <c r="J9" t="s">
        <v>593</v>
      </c>
      <c r="K9" t="s">
        <v>532</v>
      </c>
      <c r="L9" t="s">
        <v>11</v>
      </c>
      <c r="M9" t="s">
        <v>11</v>
      </c>
      <c r="N9" t="s">
        <v>12</v>
      </c>
      <c r="O9" t="s">
        <v>837</v>
      </c>
      <c r="P9" t="s">
        <v>3981</v>
      </c>
      <c r="U9" t="str" cm="1">
        <f t="array" ref="U9">_xlfn.TEXTJOIN(",", TRUE, IF(A9:S9&lt;&gt;"", A9:S9, ""))</f>
        <v>insert into MENS_4x1_SEMIS_2018 (PLACE,NAME,TEAM,TIME,TIME_DETAIL,REACTION_TIME,QUALIFIER,"HEAT(PL)") values (9,'FLORIDA STATE','Florida State','39.00',null,null,'Q','1 (1)',);</v>
      </c>
    </row>
    <row r="10" spans="1:21" x14ac:dyDescent="0.3">
      <c r="A10" t="s">
        <v>5191</v>
      </c>
      <c r="B10" t="s">
        <v>0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4024</v>
      </c>
      <c r="I10" t="s">
        <v>522</v>
      </c>
      <c r="J10" t="s">
        <v>576</v>
      </c>
      <c r="K10" t="s">
        <v>2099</v>
      </c>
      <c r="L10" t="s">
        <v>11</v>
      </c>
      <c r="M10" t="s">
        <v>11</v>
      </c>
      <c r="N10" t="s">
        <v>12</v>
      </c>
      <c r="O10" t="s">
        <v>845</v>
      </c>
      <c r="P10" t="s">
        <v>3981</v>
      </c>
      <c r="U10" t="str" cm="1">
        <f t="array" ref="U10">_xlfn.TEXTJOIN(",", TRUE, IF(A10:S10&lt;&gt;"", A10:S10, ""))</f>
        <v>insert into MENS_4x1_SEMIS_2018 (PLACE,NAME,TEAM,TIME,TIME_DETAIL,REACTION_TIME,QUALIFIER,"HEAT(PL)") values (10,'N. CAROLINA A&amp;T','N. Carolina A&amp;T','39.05',null,null,'Q','1 (2)',);</v>
      </c>
    </row>
    <row r="11" spans="1:21" x14ac:dyDescent="0.3">
      <c r="A11" t="s">
        <v>5191</v>
      </c>
      <c r="B11" t="s">
        <v>0</v>
      </c>
      <c r="C11" t="s">
        <v>2</v>
      </c>
      <c r="D11" t="s">
        <v>3</v>
      </c>
      <c r="E11" t="s">
        <v>4</v>
      </c>
      <c r="F11" t="s">
        <v>5</v>
      </c>
      <c r="G11" t="s">
        <v>6</v>
      </c>
      <c r="H11" t="s">
        <v>4025</v>
      </c>
      <c r="I11" t="s">
        <v>520</v>
      </c>
      <c r="J11" t="s">
        <v>520</v>
      </c>
      <c r="K11" t="s">
        <v>2100</v>
      </c>
      <c r="L11" t="s">
        <v>11</v>
      </c>
      <c r="M11" t="s">
        <v>11</v>
      </c>
      <c r="N11" t="s">
        <v>11</v>
      </c>
      <c r="O11" t="s">
        <v>851</v>
      </c>
      <c r="P11" t="s">
        <v>3981</v>
      </c>
      <c r="U11" t="str" cm="1">
        <f t="array" ref="U11">_xlfn.TEXTJOIN(",", TRUE, IF(A11:S11&lt;&gt;"", A11:S11, ""))</f>
        <v>insert into MENS_4x1_SEMIS_2018 (PLACE,NAME,TEAM,TIME,TIME_DETAIL,REACTION_TIME,QUALIFIER,"HEAT(PL)") values (11,'TCU','TCU','39.26',null,null,null,'1 (3)',);</v>
      </c>
    </row>
    <row r="12" spans="1:21" x14ac:dyDescent="0.3">
      <c r="A12" t="s">
        <v>5191</v>
      </c>
      <c r="B12" t="s">
        <v>0</v>
      </c>
      <c r="C12" t="s">
        <v>2</v>
      </c>
      <c r="D12" t="s">
        <v>3</v>
      </c>
      <c r="E12" t="s">
        <v>4</v>
      </c>
      <c r="F12" t="s">
        <v>5</v>
      </c>
      <c r="G12" t="s">
        <v>6</v>
      </c>
      <c r="H12" t="s">
        <v>4026</v>
      </c>
      <c r="I12" t="s">
        <v>2101</v>
      </c>
      <c r="J12" t="s">
        <v>2102</v>
      </c>
      <c r="K12" t="s">
        <v>546</v>
      </c>
      <c r="L12" t="s">
        <v>11</v>
      </c>
      <c r="M12" t="s">
        <v>11</v>
      </c>
      <c r="N12" t="s">
        <v>11</v>
      </c>
      <c r="O12" t="s">
        <v>870</v>
      </c>
      <c r="P12" t="s">
        <v>3981</v>
      </c>
      <c r="U12" t="str" cm="1">
        <f t="array" ref="U12">_xlfn.TEXTJOIN(",", TRUE, IF(A12:S12&lt;&gt;"", A12:S12, ""))</f>
        <v>insert into MENS_4x1_SEMIS_2018 (PLACE,NAME,TEAM,TIME,TIME_DETAIL,REACTION_TIME,QUALIFIER,"HEAT(PL)") values (12,'ARKANSAS-LITTLE ROCK','Arkansas-Little Rock','39.31',null,null,null,'1 (4)',);</v>
      </c>
    </row>
    <row r="13" spans="1:21" x14ac:dyDescent="0.3">
      <c r="A13" t="s">
        <v>5191</v>
      </c>
      <c r="B13" t="s">
        <v>0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4039</v>
      </c>
      <c r="I13" t="s">
        <v>541</v>
      </c>
      <c r="J13" t="s">
        <v>859</v>
      </c>
      <c r="K13" t="s">
        <v>2103</v>
      </c>
      <c r="L13" t="s">
        <v>11</v>
      </c>
      <c r="M13" t="s">
        <v>11</v>
      </c>
      <c r="N13" t="s">
        <v>11</v>
      </c>
      <c r="O13" t="s">
        <v>857</v>
      </c>
      <c r="P13" t="s">
        <v>3981</v>
      </c>
      <c r="U13" t="str" cm="1">
        <f t="array" ref="U13">_xlfn.TEXTJOIN(",", TRUE, IF(A13:S13&lt;&gt;"", A13:S13, ""))</f>
        <v>insert into MENS_4x1_SEMIS_2018 (PLACE,NAME,TEAM,TIME,TIME_DETAIL,REACTION_TIME,QUALIFIER,"HEAT(PL)") values (13,'TEXAS TECH','Texas Tech','39.37',null,null,null,'3 (3)',);</v>
      </c>
    </row>
    <row r="14" spans="1:21" x14ac:dyDescent="0.3">
      <c r="A14" t="s">
        <v>5191</v>
      </c>
      <c r="B14" t="s">
        <v>0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4027</v>
      </c>
      <c r="I14" t="s">
        <v>605</v>
      </c>
      <c r="J14" t="s">
        <v>606</v>
      </c>
      <c r="K14" t="s">
        <v>901</v>
      </c>
      <c r="L14" t="s">
        <v>11</v>
      </c>
      <c r="M14" t="s">
        <v>11</v>
      </c>
      <c r="N14" t="s">
        <v>11</v>
      </c>
      <c r="O14" t="s">
        <v>881</v>
      </c>
      <c r="P14" t="s">
        <v>3981</v>
      </c>
      <c r="U14" t="str" cm="1">
        <f t="array" ref="U14">_xlfn.TEXTJOIN(",", TRUE, IF(A14:S14&lt;&gt;"", A14:S14, ""))</f>
        <v>insert into MENS_4x1_SEMIS_2018 (PLACE,NAME,TEAM,TIME,TIME_DETAIL,REACTION_TIME,QUALIFIER,"HEAT(PL)") values (14,'PENN STATE','Penn State','39.53',null,null,null,'1 (5)',);</v>
      </c>
    </row>
    <row r="15" spans="1:21" x14ac:dyDescent="0.3">
      <c r="A15" t="s">
        <v>5191</v>
      </c>
      <c r="B15" t="s">
        <v>0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4028</v>
      </c>
      <c r="I15" t="s">
        <v>1535</v>
      </c>
      <c r="J15" t="s">
        <v>1536</v>
      </c>
      <c r="K15" t="s">
        <v>2104</v>
      </c>
      <c r="L15" t="s">
        <v>11</v>
      </c>
      <c r="M15" t="s">
        <v>11</v>
      </c>
      <c r="N15" t="s">
        <v>11</v>
      </c>
      <c r="O15" t="s">
        <v>892</v>
      </c>
      <c r="P15" t="s">
        <v>3981</v>
      </c>
      <c r="U15" t="str" cm="1">
        <f t="array" ref="U15">_xlfn.TEXTJOIN(",", TRUE, IF(A15:S15&lt;&gt;"", A15:S15, ""))</f>
        <v>insert into MENS_4x1_SEMIS_2018 (PLACE,NAME,TEAM,TIME,TIME_DETAIL,REACTION_TIME,QUALIFIER,"HEAT(PL)") values (15,'SAM HOUSTON ST.','Sam Houston St.','39.54',null,null,null,'1 (6)',);</v>
      </c>
    </row>
    <row r="16" spans="1:21" x14ac:dyDescent="0.3">
      <c r="A16" t="s">
        <v>5191</v>
      </c>
      <c r="B16" t="s">
        <v>0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4029</v>
      </c>
      <c r="I16" t="s">
        <v>543</v>
      </c>
      <c r="J16" t="s">
        <v>568</v>
      </c>
      <c r="K16" t="s">
        <v>905</v>
      </c>
      <c r="L16" t="s">
        <v>11</v>
      </c>
      <c r="M16" t="s">
        <v>11</v>
      </c>
      <c r="N16" t="s">
        <v>11</v>
      </c>
      <c r="O16" t="s">
        <v>912</v>
      </c>
      <c r="P16" t="s">
        <v>3981</v>
      </c>
      <c r="U16" t="str" cm="1">
        <f t="array" ref="U16">_xlfn.TEXTJOIN(",", TRUE, IF(A16:S16&lt;&gt;"", A16:S16, ""))</f>
        <v>insert into MENS_4x1_SEMIS_2018 (PLACE,NAME,TEAM,TIME,TIME_DETAIL,REACTION_TIME,QUALIFIER,"HEAT(PL)") values (16,'KENTUCKY','Kentucky','39.56',null,null,null,'1 (7)',);</v>
      </c>
    </row>
    <row r="17" spans="1:21" x14ac:dyDescent="0.3">
      <c r="A17" t="s">
        <v>5191</v>
      </c>
      <c r="B17" t="s">
        <v>0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4030</v>
      </c>
      <c r="I17" t="s">
        <v>545</v>
      </c>
      <c r="J17" t="s">
        <v>570</v>
      </c>
      <c r="K17" t="s">
        <v>2105</v>
      </c>
      <c r="L17" t="s">
        <v>11</v>
      </c>
      <c r="M17" t="s">
        <v>11</v>
      </c>
      <c r="N17" t="s">
        <v>11</v>
      </c>
      <c r="O17" t="s">
        <v>862</v>
      </c>
      <c r="P17" t="s">
        <v>3981</v>
      </c>
      <c r="U17" t="str" cm="1">
        <f t="array" ref="U17">_xlfn.TEXTJOIN(",", TRUE, IF(A17:S17&lt;&gt;"", A17:S17, ""))</f>
        <v>insert into MENS_4x1_SEMIS_2018 (PLACE,NAME,TEAM,TIME,TIME_DETAIL,REACTION_TIME,QUALIFIER,"HEAT(PL)") values (17,'IOWA','Iowa','39.63',null,null,null,'3 (4)',);</v>
      </c>
    </row>
    <row r="18" spans="1:21" x14ac:dyDescent="0.3">
      <c r="A18" t="s">
        <v>5191</v>
      </c>
      <c r="B18" t="s">
        <v>0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4031</v>
      </c>
      <c r="I18" t="s">
        <v>553</v>
      </c>
      <c r="J18" t="s">
        <v>2106</v>
      </c>
      <c r="K18" t="s">
        <v>2107</v>
      </c>
      <c r="L18" t="s">
        <v>11</v>
      </c>
      <c r="M18" t="s">
        <v>11</v>
      </c>
      <c r="N18" t="s">
        <v>11</v>
      </c>
      <c r="O18" t="s">
        <v>930</v>
      </c>
      <c r="P18" t="s">
        <v>3981</v>
      </c>
      <c r="U18" t="str" cm="1">
        <f t="array" ref="U18">_xlfn.TEXTJOIN(",", TRUE, IF(A18:S18&lt;&gt;"", A18:S18, ""))</f>
        <v>insert into MENS_4x1_SEMIS_2018 (PLACE,NAME,TEAM,TIME,TIME_DETAIL,REACTION_TIME,QUALIFIER,"HEAT(PL)") values (18,'TEXAS STATE','Texas State','39.81',null,null,null,'2 (7)',);</v>
      </c>
    </row>
    <row r="19" spans="1:21" x14ac:dyDescent="0.3">
      <c r="A19" t="s">
        <v>5191</v>
      </c>
      <c r="B19" t="s">
        <v>0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4032</v>
      </c>
      <c r="I19" t="s">
        <v>2108</v>
      </c>
      <c r="J19" t="s">
        <v>1595</v>
      </c>
      <c r="K19" t="s">
        <v>2109</v>
      </c>
      <c r="L19" t="s">
        <v>11</v>
      </c>
      <c r="M19" t="s">
        <v>11</v>
      </c>
      <c r="N19" t="s">
        <v>11</v>
      </c>
      <c r="O19" t="s">
        <v>924</v>
      </c>
      <c r="P19" t="s">
        <v>3981</v>
      </c>
      <c r="U19" t="str" cm="1">
        <f t="array" ref="U19">_xlfn.TEXTJOIN(",", TRUE, IF(A19:S19&lt;&gt;"", A19:S19, ""))</f>
        <v>insert into MENS_4x1_SEMIS_2018 (PLACE,NAME,TEAM,TIME,TIME_DETAIL,REACTION_TIME,QUALIFIER,"HEAT(PL)") values (19,'STANFORD','Stanford','39.86',null,null,null,'1 (8)',);</v>
      </c>
    </row>
    <row r="20" spans="1:21" x14ac:dyDescent="0.3">
      <c r="A20" t="s">
        <v>5191</v>
      </c>
      <c r="B20" t="s">
        <v>0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4033</v>
      </c>
      <c r="I20" t="s">
        <v>551</v>
      </c>
      <c r="J20" t="s">
        <v>909</v>
      </c>
      <c r="K20" t="s">
        <v>2110</v>
      </c>
      <c r="L20" t="s">
        <v>11</v>
      </c>
      <c r="M20" t="s">
        <v>11</v>
      </c>
      <c r="N20" t="s">
        <v>11</v>
      </c>
      <c r="O20" t="s">
        <v>898</v>
      </c>
      <c r="P20" t="s">
        <v>3981</v>
      </c>
      <c r="U20" t="str" cm="1">
        <f t="array" ref="U20">_xlfn.TEXTJOIN(",", TRUE, IF(A20:S20&lt;&gt;"", A20:S20, ""))</f>
        <v>insert into MENS_4x1_SEMIS_2018 (PLACE,NAME,TEAM,TIME,TIME_DETAIL,REACTION_TIME,QUALIFIER,"HEAT(PL)") values (20,'PURDUE','Purdue','39.99',null,null,null,'3 (5)',);</v>
      </c>
    </row>
    <row r="21" spans="1:21" x14ac:dyDescent="0.3">
      <c r="A21" t="s">
        <v>5191</v>
      </c>
      <c r="B21" t="s">
        <v>0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4034</v>
      </c>
      <c r="I21" t="s">
        <v>1899</v>
      </c>
      <c r="J21" t="s">
        <v>1900</v>
      </c>
      <c r="K21" t="s">
        <v>558</v>
      </c>
      <c r="L21" t="s">
        <v>11</v>
      </c>
      <c r="M21" t="s">
        <v>11</v>
      </c>
      <c r="N21" t="s">
        <v>11</v>
      </c>
      <c r="O21" t="s">
        <v>972</v>
      </c>
      <c r="P21" t="s">
        <v>3981</v>
      </c>
      <c r="U21" t="str" cm="1">
        <f t="array" ref="U21">_xlfn.TEXTJOIN(",", TRUE, IF(A21:S21&lt;&gt;"", A21:S21, ""))</f>
        <v>insert into MENS_4x1_SEMIS_2018 (PLACE,NAME,TEAM,TIME,TIME_DETAIL,REACTION_TIME,QUALIFIER,"HEAT(PL)") values (21,'CAL ST. FULLERTON','Cal St. Fullerton','40.10',null,null,null,'2 (8)',);</v>
      </c>
    </row>
    <row r="22" spans="1:21" x14ac:dyDescent="0.3">
      <c r="A22" t="s">
        <v>5191</v>
      </c>
      <c r="B22" t="s">
        <v>0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4035</v>
      </c>
      <c r="I22" t="s">
        <v>582</v>
      </c>
      <c r="J22" t="s">
        <v>583</v>
      </c>
      <c r="K22" t="s">
        <v>2111</v>
      </c>
      <c r="L22" t="s">
        <v>11</v>
      </c>
      <c r="M22" t="s">
        <v>11</v>
      </c>
      <c r="N22" t="s">
        <v>11</v>
      </c>
      <c r="O22" t="s">
        <v>903</v>
      </c>
      <c r="P22" t="s">
        <v>3981</v>
      </c>
      <c r="U22" t="str" cm="1">
        <f t="array" ref="U22">_xlfn.TEXTJOIN(",", TRUE, IF(A22:S22&lt;&gt;"", A22:S22, ""))</f>
        <v>insert into MENS_4x1_SEMIS_2018 (PLACE,NAME,TEAM,TIME,TIME_DETAIL,REACTION_TIME,QUALIFIER,"HEAT(PL)") values (22,'GEORGIA','Georgia','40.59',null,null,null,'3 (6)',);</v>
      </c>
    </row>
    <row r="23" spans="1:21" x14ac:dyDescent="0.3">
      <c r="A23" t="s">
        <v>5191</v>
      </c>
      <c r="B23" t="s">
        <v>0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4040</v>
      </c>
      <c r="I23" t="s">
        <v>566</v>
      </c>
      <c r="J23" t="s">
        <v>566</v>
      </c>
      <c r="K23" t="s">
        <v>268</v>
      </c>
      <c r="L23" t="s">
        <v>11</v>
      </c>
      <c r="M23" t="s">
        <v>11</v>
      </c>
      <c r="N23" t="s">
        <v>11</v>
      </c>
      <c r="O23" t="s">
        <v>937</v>
      </c>
      <c r="P23" t="s">
        <v>3981</v>
      </c>
      <c r="U23" t="str" cm="1">
        <f t="array" ref="U23">_xlfn.TEXTJOIN(",", TRUE, IF(A23:S23&lt;&gt;"", A23:S23, ""))</f>
        <v>insert into MENS_4x1_SEMIS_2018 (PLACE,NAME,TEAM,TIME,TIME_DETAIL,REACTION_TIME,QUALIFIER,"HEAT(PL)") values (null,'LSU','LSU','DNF',null,null,null,'3',);</v>
      </c>
    </row>
    <row r="24" spans="1:21" x14ac:dyDescent="0.3">
      <c r="A24" t="s">
        <v>5191</v>
      </c>
      <c r="B24" t="s">
        <v>0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4040</v>
      </c>
      <c r="I24" t="s">
        <v>539</v>
      </c>
      <c r="J24" t="s">
        <v>1518</v>
      </c>
      <c r="K24" t="s">
        <v>1919</v>
      </c>
      <c r="L24" t="s">
        <v>11</v>
      </c>
      <c r="M24" t="s">
        <v>11</v>
      </c>
      <c r="N24" t="s">
        <v>11</v>
      </c>
      <c r="O24" t="s">
        <v>937</v>
      </c>
      <c r="P24" t="s">
        <v>3981</v>
      </c>
      <c r="U24" t="str" cm="1">
        <f t="array" ref="U24">_xlfn.TEXTJOIN(",", TRUE, IF(A24:S24&lt;&gt;"", A24:S24, ""))</f>
        <v>insert into MENS_4x1_SEMIS_2018 (PLACE,NAME,TEAM,TIME,TIME_DETAIL,REACTION_TIME,QUALIFIER,"HEAT(PL)") values (null,'OKLAHOMA','Oklahoma','DQ',null,null,null,'3',);</v>
      </c>
    </row>
    <row r="25" spans="1:21" x14ac:dyDescent="0.3">
      <c r="U25" t="str" cm="1">
        <f t="array" ref="U25">_xlfn.TEXTJOIN(",", TRUE, IF(A25:S25&lt;&gt;"", A25:S25, ""))</f>
        <v/>
      </c>
    </row>
    <row r="26" spans="1:21" x14ac:dyDescent="0.3">
      <c r="A26" t="s">
        <v>5192</v>
      </c>
      <c r="B26" t="s">
        <v>0</v>
      </c>
      <c r="C26" t="s">
        <v>1</v>
      </c>
      <c r="D26" t="s">
        <v>2</v>
      </c>
      <c r="E26" t="s">
        <v>3</v>
      </c>
      <c r="F26" t="s">
        <v>4</v>
      </c>
      <c r="G26" t="s">
        <v>6</v>
      </c>
      <c r="H26" t="s">
        <v>4253</v>
      </c>
      <c r="I26" t="s">
        <v>3982</v>
      </c>
      <c r="J26" t="s">
        <v>2112</v>
      </c>
      <c r="K26" t="s">
        <v>11</v>
      </c>
      <c r="L26" t="s">
        <v>603</v>
      </c>
      <c r="M26" t="s">
        <v>2113</v>
      </c>
      <c r="N26" t="s">
        <v>11</v>
      </c>
      <c r="O26" t="s">
        <v>12</v>
      </c>
      <c r="P26" t="s">
        <v>854</v>
      </c>
      <c r="Q26" t="s">
        <v>4008</v>
      </c>
      <c r="U26" t="str" cm="1">
        <f t="array" ref="U26">_xlfn.TEXTJOIN(",", TRUE, IF(A26:S26&lt;&gt;"", A26:S26, ""))</f>
        <v>insert into MENS_1500_SEMIS_2018 (PLACE,NAME,YEAR,TEAM,TIME,TIME_DETAIL,QUALIFIER,"HEAT(PL)",) values (1,'Josh KERR',null,'New Mexico','3:47.47',null,'Q','2 (1)',;</v>
      </c>
    </row>
    <row r="27" spans="1:21" x14ac:dyDescent="0.3">
      <c r="A27" t="s">
        <v>5192</v>
      </c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6</v>
      </c>
      <c r="H27" t="s">
        <v>4253</v>
      </c>
      <c r="I27" t="s">
        <v>3983</v>
      </c>
      <c r="J27" t="s">
        <v>2114</v>
      </c>
      <c r="K27" t="s">
        <v>11</v>
      </c>
      <c r="L27" t="s">
        <v>1579</v>
      </c>
      <c r="M27" t="s">
        <v>2115</v>
      </c>
      <c r="N27" t="s">
        <v>11</v>
      </c>
      <c r="O27" t="s">
        <v>12</v>
      </c>
      <c r="P27" t="s">
        <v>866</v>
      </c>
      <c r="Q27" t="s">
        <v>4008</v>
      </c>
      <c r="U27" t="str" cm="1">
        <f t="array" ref="U27">_xlfn.TEXTJOIN(",", TRUE, IF(A27:S27&lt;&gt;"", A27:S27, ""))</f>
        <v>insert into MENS_1500_SEMIS_2018 (PLACE,NAME,YEAR,TEAM,TIME,TIME_DETAIL,QUALIFIER,"HEAT(PL)",) values (2,'Robert DOMANIC',null,'Ole Miss','3:47.61',null,'Q','2 (2)',;</v>
      </c>
    </row>
    <row r="28" spans="1:21" x14ac:dyDescent="0.3">
      <c r="A28" t="s">
        <v>5192</v>
      </c>
      <c r="B28" t="s">
        <v>0</v>
      </c>
      <c r="C28" t="s">
        <v>1</v>
      </c>
      <c r="D28" t="s">
        <v>2</v>
      </c>
      <c r="E28" t="s">
        <v>3</v>
      </c>
      <c r="F28" t="s">
        <v>4</v>
      </c>
      <c r="G28" t="s">
        <v>6</v>
      </c>
      <c r="H28" t="s">
        <v>4253</v>
      </c>
      <c r="I28" t="s">
        <v>3984</v>
      </c>
      <c r="J28" t="s">
        <v>2116</v>
      </c>
      <c r="K28" t="s">
        <v>11</v>
      </c>
      <c r="L28" t="s">
        <v>1538</v>
      </c>
      <c r="M28" t="s">
        <v>2117</v>
      </c>
      <c r="N28" t="s">
        <v>11</v>
      </c>
      <c r="O28" t="s">
        <v>12</v>
      </c>
      <c r="P28" t="s">
        <v>874</v>
      </c>
      <c r="Q28" t="s">
        <v>4008</v>
      </c>
      <c r="U28" t="str" cm="1">
        <f t="array" ref="U28">_xlfn.TEXTJOIN(",", TRUE, IF(A28:S28&lt;&gt;"", A28:S28, ""))</f>
        <v>insert into MENS_1500_SEMIS_2018 (PLACE,NAME,YEAR,TEAM,TIME,TIME_DETAIL,QUALIFIER,"HEAT(PL)",) values (3,'Vincent CIATTEI',null,'Virginia Tech','3:47.73',null,'Q','2 (3)',;</v>
      </c>
    </row>
    <row r="29" spans="1:21" x14ac:dyDescent="0.3">
      <c r="A29" t="s">
        <v>5192</v>
      </c>
      <c r="B29" t="s">
        <v>0</v>
      </c>
      <c r="C29" t="s">
        <v>1</v>
      </c>
      <c r="D29" t="s">
        <v>2</v>
      </c>
      <c r="E29" t="s">
        <v>3</v>
      </c>
      <c r="F29" t="s">
        <v>4</v>
      </c>
      <c r="G29" t="s">
        <v>6</v>
      </c>
      <c r="H29" t="s">
        <v>4253</v>
      </c>
      <c r="I29" t="s">
        <v>3985</v>
      </c>
      <c r="J29" t="s">
        <v>1562</v>
      </c>
      <c r="K29" t="s">
        <v>11</v>
      </c>
      <c r="L29" t="s">
        <v>559</v>
      </c>
      <c r="M29" t="s">
        <v>2118</v>
      </c>
      <c r="N29" t="s">
        <v>11</v>
      </c>
      <c r="O29" t="s">
        <v>12</v>
      </c>
      <c r="P29" t="s">
        <v>878</v>
      </c>
      <c r="Q29" t="s">
        <v>4008</v>
      </c>
      <c r="U29" t="str" cm="1">
        <f t="array" ref="U29">_xlfn.TEXTJOIN(",", TRUE, IF(A29:S29&lt;&gt;"", A29:S29, ""))</f>
        <v>insert into MENS_1500_SEMIS_2018 (PLACE,NAME,YEAR,TEAM,TIME,TIME_DETAIL,QUALIFIER,"HEAT(PL)",) values (4,'Sam WORLEY',null,'Texas','3:47.84',null,'Q','2 (4)',;</v>
      </c>
    </row>
    <row r="30" spans="1:21" x14ac:dyDescent="0.3">
      <c r="A30" t="s">
        <v>5192</v>
      </c>
      <c r="B30" t="s">
        <v>0</v>
      </c>
      <c r="C30" t="s">
        <v>1</v>
      </c>
      <c r="D30" t="s">
        <v>2</v>
      </c>
      <c r="E30" t="s">
        <v>3</v>
      </c>
      <c r="F30" t="s">
        <v>4</v>
      </c>
      <c r="G30" t="s">
        <v>6</v>
      </c>
      <c r="H30" t="s">
        <v>4253</v>
      </c>
      <c r="I30" t="s">
        <v>3986</v>
      </c>
      <c r="J30" t="s">
        <v>1551</v>
      </c>
      <c r="K30" t="s">
        <v>11</v>
      </c>
      <c r="L30" t="s">
        <v>588</v>
      </c>
      <c r="M30" t="s">
        <v>2119</v>
      </c>
      <c r="N30" t="s">
        <v>11</v>
      </c>
      <c r="O30" t="s">
        <v>12</v>
      </c>
      <c r="P30" t="s">
        <v>885</v>
      </c>
      <c r="Q30" t="s">
        <v>4008</v>
      </c>
      <c r="U30" t="str" cm="1">
        <f t="array" ref="U30">_xlfn.TEXTJOIN(",", TRUE, IF(A30:S30&lt;&gt;"", A30:S30, ""))</f>
        <v>insert into MENS_1500_SEMIS_2018 (PLACE,NAME,YEAR,TEAM,TIME,TIME_DETAIL,QUALIFIER,"HEAT(PL)",) values (5,'Cameron GRIFFITH',null,'Arkansas','3:47.93',null,'Q','2 (5)',;</v>
      </c>
    </row>
    <row r="31" spans="1:21" x14ac:dyDescent="0.3">
      <c r="A31" t="s">
        <v>5192</v>
      </c>
      <c r="B31" t="s">
        <v>0</v>
      </c>
      <c r="C31" t="s">
        <v>1</v>
      </c>
      <c r="D31" t="s">
        <v>2</v>
      </c>
      <c r="E31" t="s">
        <v>3</v>
      </c>
      <c r="F31" t="s">
        <v>4</v>
      </c>
      <c r="G31" t="s">
        <v>6</v>
      </c>
      <c r="H31" t="s">
        <v>4253</v>
      </c>
      <c r="I31" t="s">
        <v>3987</v>
      </c>
      <c r="J31" t="s">
        <v>2120</v>
      </c>
      <c r="K31" t="s">
        <v>11</v>
      </c>
      <c r="L31" t="s">
        <v>2121</v>
      </c>
      <c r="M31" t="s">
        <v>2122</v>
      </c>
      <c r="N31" t="s">
        <v>11</v>
      </c>
      <c r="O31" t="s">
        <v>31</v>
      </c>
      <c r="P31" t="s">
        <v>907</v>
      </c>
      <c r="Q31" t="s">
        <v>4008</v>
      </c>
      <c r="U31" t="str" cm="1">
        <f t="array" ref="U31">_xlfn.TEXTJOIN(",", TRUE, IF(A31:S31&lt;&gt;"", A31:S31, ""))</f>
        <v>insert into MENS_1500_SEMIS_2018 (PLACE,NAME,YEAR,TEAM,TIME,TIME_DETAIL,QUALIFIER,"HEAT(PL)",) values (6,'Amos BARTELSMEYER',null,'Georgetown','3:48.00',null,'q','2 (6)',;</v>
      </c>
    </row>
    <row r="32" spans="1:21" x14ac:dyDescent="0.3">
      <c r="A32" t="s">
        <v>5192</v>
      </c>
      <c r="B32" t="s">
        <v>0</v>
      </c>
      <c r="C32" t="s">
        <v>1</v>
      </c>
      <c r="D32" t="s">
        <v>2</v>
      </c>
      <c r="E32" t="s">
        <v>3</v>
      </c>
      <c r="F32" t="s">
        <v>4</v>
      </c>
      <c r="G32" t="s">
        <v>6</v>
      </c>
      <c r="H32" t="s">
        <v>4253</v>
      </c>
      <c r="I32" t="s">
        <v>3988</v>
      </c>
      <c r="J32" t="s">
        <v>2123</v>
      </c>
      <c r="K32" t="s">
        <v>11</v>
      </c>
      <c r="L32" t="s">
        <v>1950</v>
      </c>
      <c r="M32" t="s">
        <v>2124</v>
      </c>
      <c r="N32" t="s">
        <v>11</v>
      </c>
      <c r="O32" t="s">
        <v>31</v>
      </c>
      <c r="P32" t="s">
        <v>930</v>
      </c>
      <c r="Q32" t="s">
        <v>4008</v>
      </c>
      <c r="U32" t="str" cm="1">
        <f t="array" ref="U32">_xlfn.TEXTJOIN(",", TRUE, IF(A32:S32&lt;&gt;"", A32:S32, ""))</f>
        <v>insert into MENS_1500_SEMIS_2018 (PLACE,NAME,YEAR,TEAM,TIME,TIME_DETAIL,QUALIFIER,"HEAT(PL)",) values (7,'Mike MARSELLA',null,'Virginia','3:48.01',null,'q','2 (7)',;</v>
      </c>
    </row>
    <row r="33" spans="1:21" x14ac:dyDescent="0.3">
      <c r="A33" t="s">
        <v>5192</v>
      </c>
      <c r="B33" t="s">
        <v>0</v>
      </c>
      <c r="C33" t="s">
        <v>1</v>
      </c>
      <c r="D33" t="s">
        <v>2</v>
      </c>
      <c r="E33" t="s">
        <v>3</v>
      </c>
      <c r="F33" t="s">
        <v>4</v>
      </c>
      <c r="G33" t="s">
        <v>6</v>
      </c>
      <c r="H33" t="s">
        <v>4253</v>
      </c>
      <c r="I33" t="s">
        <v>3989</v>
      </c>
      <c r="J33" t="s">
        <v>1561</v>
      </c>
      <c r="K33" t="s">
        <v>11</v>
      </c>
      <c r="L33" t="s">
        <v>610</v>
      </c>
      <c r="M33" t="s">
        <v>2125</v>
      </c>
      <c r="N33" t="s">
        <v>11</v>
      </c>
      <c r="O33" t="s">
        <v>11</v>
      </c>
      <c r="P33" t="s">
        <v>972</v>
      </c>
      <c r="Q33" t="s">
        <v>4008</v>
      </c>
      <c r="U33" t="str" cm="1">
        <f t="array" ref="U33">_xlfn.TEXTJOIN(",", TRUE, IF(A33:S33&lt;&gt;"", A33:S33, ""))</f>
        <v>insert into MENS_1500_SEMIS_2018 (PLACE,NAME,YEAR,TEAM,TIME,TIME_DETAIL,QUALIFIER,"HEAT(PL)",) values (8,'William PAULSON',null,'Princeton','3:48.09',null,null,'2 (8)',;</v>
      </c>
    </row>
    <row r="34" spans="1:21" x14ac:dyDescent="0.3">
      <c r="A34" t="s">
        <v>5192</v>
      </c>
      <c r="B34" t="s">
        <v>0</v>
      </c>
      <c r="C34" t="s">
        <v>1</v>
      </c>
      <c r="D34" t="s">
        <v>2</v>
      </c>
      <c r="E34" t="s">
        <v>3</v>
      </c>
      <c r="F34" t="s">
        <v>4</v>
      </c>
      <c r="G34" t="s">
        <v>6</v>
      </c>
      <c r="H34" t="s">
        <v>4253</v>
      </c>
      <c r="I34" t="s">
        <v>3990</v>
      </c>
      <c r="J34" t="s">
        <v>2126</v>
      </c>
      <c r="K34" t="s">
        <v>11</v>
      </c>
      <c r="L34" t="s">
        <v>603</v>
      </c>
      <c r="M34" t="s">
        <v>2127</v>
      </c>
      <c r="N34" t="s">
        <v>11</v>
      </c>
      <c r="O34" t="s">
        <v>11</v>
      </c>
      <c r="P34" t="s">
        <v>977</v>
      </c>
      <c r="Q34" t="s">
        <v>4008</v>
      </c>
      <c r="U34" t="str" cm="1">
        <f t="array" ref="U34">_xlfn.TEXTJOIN(",", TRUE, IF(A34:S34&lt;&gt;"", A34:S34, ""))</f>
        <v>insert into MENS_1500_SEMIS_2018 (PLACE,NAME,YEAR,TEAM,TIME,TIME_DETAIL,QUALIFIER,"HEAT(PL)",) values (9,'Ian CROWE-WRIGHT',null,'New Mexico','3:48.65',null,null,'2 (9)',;</v>
      </c>
    </row>
    <row r="35" spans="1:21" x14ac:dyDescent="0.3">
      <c r="A35" t="s">
        <v>5192</v>
      </c>
      <c r="B35" t="s">
        <v>0</v>
      </c>
      <c r="C35" t="s">
        <v>1</v>
      </c>
      <c r="D35" t="s">
        <v>2</v>
      </c>
      <c r="E35" t="s">
        <v>3</v>
      </c>
      <c r="F35" t="s">
        <v>4</v>
      </c>
      <c r="G35" t="s">
        <v>6</v>
      </c>
      <c r="H35" t="s">
        <v>4253</v>
      </c>
      <c r="I35" t="s">
        <v>3991</v>
      </c>
      <c r="J35" t="s">
        <v>1599</v>
      </c>
      <c r="K35" t="s">
        <v>11</v>
      </c>
      <c r="L35" t="s">
        <v>559</v>
      </c>
      <c r="M35" t="s">
        <v>2128</v>
      </c>
      <c r="N35" t="s">
        <v>11</v>
      </c>
      <c r="O35" t="s">
        <v>11</v>
      </c>
      <c r="P35" t="s">
        <v>1016</v>
      </c>
      <c r="Q35" t="s">
        <v>4008</v>
      </c>
      <c r="U35" t="str" cm="1">
        <f t="array" ref="U35">_xlfn.TEXTJOIN(",", TRUE, IF(A35:S35&lt;&gt;"", A35:S35, ""))</f>
        <v>insert into MENS_1500_SEMIS_2018 (PLACE,NAME,YEAR,TEAM,TIME,TIME_DETAIL,QUALIFIER,"HEAT(PL)",) values (10,'Alex ROGERS',null,'Texas','3:48.67',null,null,'2 (10)',;</v>
      </c>
    </row>
    <row r="36" spans="1:21" x14ac:dyDescent="0.3">
      <c r="A36" t="s">
        <v>5192</v>
      </c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6</v>
      </c>
      <c r="H36" t="s">
        <v>4253</v>
      </c>
      <c r="I36" t="s">
        <v>3992</v>
      </c>
      <c r="J36" t="s">
        <v>2129</v>
      </c>
      <c r="K36" t="s">
        <v>11</v>
      </c>
      <c r="L36" t="s">
        <v>900</v>
      </c>
      <c r="M36" t="s">
        <v>2130</v>
      </c>
      <c r="N36" t="s">
        <v>11</v>
      </c>
      <c r="O36" t="s">
        <v>12</v>
      </c>
      <c r="P36" t="s">
        <v>837</v>
      </c>
      <c r="Q36" t="s">
        <v>4008</v>
      </c>
      <c r="U36" t="str" cm="1">
        <f t="array" ref="U36">_xlfn.TEXTJOIN(",", TRUE, IF(A36:S36&lt;&gt;"", A36:S36, ""))</f>
        <v>insert into MENS_1500_SEMIS_2018 (PLACE,NAME,YEAR,TEAM,TIME,TIME_DETAIL,QUALIFIER,"HEAT(PL)",) values (11,'Sam PRAKEL',null,'Oregon','3:49.33',null,'Q','1 (1)',;</v>
      </c>
    </row>
    <row r="37" spans="1:21" x14ac:dyDescent="0.3">
      <c r="A37" t="s">
        <v>5192</v>
      </c>
      <c r="B37" t="s">
        <v>0</v>
      </c>
      <c r="C37" t="s">
        <v>1</v>
      </c>
      <c r="D37" t="s">
        <v>2</v>
      </c>
      <c r="E37" t="s">
        <v>3</v>
      </c>
      <c r="F37" t="s">
        <v>4</v>
      </c>
      <c r="G37" t="s">
        <v>6</v>
      </c>
      <c r="H37" t="s">
        <v>4253</v>
      </c>
      <c r="I37" t="s">
        <v>3993</v>
      </c>
      <c r="J37" t="s">
        <v>1540</v>
      </c>
      <c r="K37" t="s">
        <v>11</v>
      </c>
      <c r="L37" t="s">
        <v>1541</v>
      </c>
      <c r="M37" t="s">
        <v>2131</v>
      </c>
      <c r="N37" t="s">
        <v>11</v>
      </c>
      <c r="O37" t="s">
        <v>12</v>
      </c>
      <c r="P37" t="s">
        <v>845</v>
      </c>
      <c r="Q37" t="s">
        <v>4008</v>
      </c>
      <c r="U37" t="str" cm="1">
        <f t="array" ref="U37">_xlfn.TEXTJOIN(",", TRUE, IF(A37:S37&lt;&gt;"", A37:S37, ""))</f>
        <v>insert into MENS_1500_SEMIS_2018 (PLACE,NAME,YEAR,TEAM,TIME,TIME_DETAIL,QUALIFIER,"HEAT(PL)",) values (12,'Oliver HOARE',null,'Wisconsin','3:49.42',null,'Q','1 (2)',;</v>
      </c>
    </row>
    <row r="38" spans="1:21" x14ac:dyDescent="0.3">
      <c r="A38" t="s">
        <v>5192</v>
      </c>
      <c r="B38" t="s">
        <v>0</v>
      </c>
      <c r="C38" t="s">
        <v>1</v>
      </c>
      <c r="D38" t="s">
        <v>2</v>
      </c>
      <c r="E38" t="s">
        <v>3</v>
      </c>
      <c r="F38" t="s">
        <v>4</v>
      </c>
      <c r="G38" t="s">
        <v>6</v>
      </c>
      <c r="H38" t="s">
        <v>4253</v>
      </c>
      <c r="I38" t="s">
        <v>3994</v>
      </c>
      <c r="J38" t="s">
        <v>2132</v>
      </c>
      <c r="K38" t="s">
        <v>11</v>
      </c>
      <c r="L38" t="s">
        <v>2121</v>
      </c>
      <c r="M38" t="s">
        <v>2133</v>
      </c>
      <c r="N38" t="s">
        <v>11</v>
      </c>
      <c r="O38" t="s">
        <v>11</v>
      </c>
      <c r="P38" t="s">
        <v>1020</v>
      </c>
      <c r="Q38" t="s">
        <v>4008</v>
      </c>
      <c r="U38" t="str" cm="1">
        <f t="array" ref="U38">_xlfn.TEXTJOIN(",", TRUE, IF(A38:S38&lt;&gt;"", A38:S38, ""))</f>
        <v>insert into MENS_1500_SEMIS_2018 (PLACE,NAME,YEAR,TEAM,TIME,TIME_DETAIL,QUALIFIER,"HEAT(PL)",) values (13,'Nicholas WAREHAM',null,'Georgetown','3:49.74',null,null,'2 (11)',;</v>
      </c>
    </row>
    <row r="39" spans="1:21" x14ac:dyDescent="0.3">
      <c r="A39" t="s">
        <v>5192</v>
      </c>
      <c r="B39" t="s">
        <v>0</v>
      </c>
      <c r="C39" t="s">
        <v>1</v>
      </c>
      <c r="D39" t="s">
        <v>2</v>
      </c>
      <c r="E39" t="s">
        <v>3</v>
      </c>
      <c r="F39" t="s">
        <v>4</v>
      </c>
      <c r="G39" t="s">
        <v>6</v>
      </c>
      <c r="H39" t="s">
        <v>4253</v>
      </c>
      <c r="I39" t="s">
        <v>3995</v>
      </c>
      <c r="J39" t="s">
        <v>1546</v>
      </c>
      <c r="K39" t="s">
        <v>11</v>
      </c>
      <c r="L39" t="s">
        <v>900</v>
      </c>
      <c r="M39" t="s">
        <v>2134</v>
      </c>
      <c r="N39" t="s">
        <v>11</v>
      </c>
      <c r="O39" t="s">
        <v>12</v>
      </c>
      <c r="P39" t="s">
        <v>851</v>
      </c>
      <c r="Q39" t="s">
        <v>4008</v>
      </c>
      <c r="U39" t="str" cm="1">
        <f t="array" ref="U39">_xlfn.TEXTJOIN(",", TRUE, IF(A39:S39&lt;&gt;"", A39:S39, ""))</f>
        <v>insert into MENS_1500_SEMIS_2018 (PLACE,NAME,YEAR,TEAM,TIME,TIME_DETAIL,QUALIFIER,"HEAT(PL)",) values (14,'Mick STANOVSEK',null,'Oregon','3:49.83',null,'Q','1 (3)',;</v>
      </c>
    </row>
    <row r="40" spans="1:21" x14ac:dyDescent="0.3">
      <c r="A40" t="s">
        <v>5192</v>
      </c>
      <c r="B40" t="s">
        <v>0</v>
      </c>
      <c r="C40" t="s">
        <v>1</v>
      </c>
      <c r="D40" t="s">
        <v>2</v>
      </c>
      <c r="E40" t="s">
        <v>3</v>
      </c>
      <c r="F40" t="s">
        <v>4</v>
      </c>
      <c r="G40" t="s">
        <v>6</v>
      </c>
      <c r="H40" t="s">
        <v>4253</v>
      </c>
      <c r="I40" t="s">
        <v>3996</v>
      </c>
      <c r="J40" t="s">
        <v>1404</v>
      </c>
      <c r="K40" t="s">
        <v>11</v>
      </c>
      <c r="L40" t="s">
        <v>1934</v>
      </c>
      <c r="M40" t="s">
        <v>2135</v>
      </c>
      <c r="N40" t="s">
        <v>11</v>
      </c>
      <c r="O40" t="s">
        <v>11</v>
      </c>
      <c r="P40" t="s">
        <v>1593</v>
      </c>
      <c r="Q40" t="s">
        <v>4008</v>
      </c>
      <c r="U40" t="str" cm="1">
        <f t="array" ref="U40">_xlfn.TEXTJOIN(",", TRUE, IF(A40:S40&lt;&gt;"", A40:S40, ""))</f>
        <v>insert into MENS_1500_SEMIS_2018 (PLACE,NAME,YEAR,TEAM,TIME,TIME_DETAIL,QUALIFIER,"HEAT(PL)",) values (15,'Luis GRIJALVA',null,'Northern Arizona','3:49.85',null,null,'2 (12)',;</v>
      </c>
    </row>
    <row r="41" spans="1:21" x14ac:dyDescent="0.3">
      <c r="A41" t="s">
        <v>5192</v>
      </c>
      <c r="B41" t="s">
        <v>0</v>
      </c>
      <c r="C41" t="s">
        <v>1</v>
      </c>
      <c r="D41" t="s">
        <v>2</v>
      </c>
      <c r="E41" t="s">
        <v>3</v>
      </c>
      <c r="F41" t="s">
        <v>4</v>
      </c>
      <c r="G41" t="s">
        <v>6</v>
      </c>
      <c r="H41" t="s">
        <v>4253</v>
      </c>
      <c r="I41" t="s">
        <v>3997</v>
      </c>
      <c r="J41" t="s">
        <v>947</v>
      </c>
      <c r="K41" t="s">
        <v>11</v>
      </c>
      <c r="L41" t="s">
        <v>1538</v>
      </c>
      <c r="M41" t="s">
        <v>2136</v>
      </c>
      <c r="N41" t="s">
        <v>11</v>
      </c>
      <c r="O41" t="s">
        <v>12</v>
      </c>
      <c r="P41" t="s">
        <v>870</v>
      </c>
      <c r="Q41" t="s">
        <v>4008</v>
      </c>
      <c r="U41" t="str" cm="1">
        <f t="array" ref="U41">_xlfn.TEXTJOIN(",", TRUE, IF(A41:S41&lt;&gt;"", A41:S41, ""))</f>
        <v>insert into MENS_1500_SEMIS_2018 (PLACE,NAME,YEAR,TEAM,TIME,TIME_DETAIL,QUALIFIER,"HEAT(PL)",) values (16,'Diego ZARATE',null,'Virginia Tech','3:49.95',null,'Q','1 (4)',;</v>
      </c>
    </row>
    <row r="42" spans="1:21" x14ac:dyDescent="0.3">
      <c r="A42" t="s">
        <v>5192</v>
      </c>
      <c r="B42" t="s">
        <v>0</v>
      </c>
      <c r="C42" t="s">
        <v>1</v>
      </c>
      <c r="D42" t="s">
        <v>2</v>
      </c>
      <c r="E42" t="s">
        <v>3</v>
      </c>
      <c r="F42" t="s">
        <v>4</v>
      </c>
      <c r="G42" t="s">
        <v>6</v>
      </c>
      <c r="H42" t="s">
        <v>4253</v>
      </c>
      <c r="I42" t="s">
        <v>3998</v>
      </c>
      <c r="J42" t="s">
        <v>1567</v>
      </c>
      <c r="K42" t="s">
        <v>11</v>
      </c>
      <c r="L42" t="s">
        <v>1568</v>
      </c>
      <c r="M42" t="s">
        <v>2137</v>
      </c>
      <c r="N42" t="s">
        <v>11</v>
      </c>
      <c r="O42" t="s">
        <v>12</v>
      </c>
      <c r="P42" t="s">
        <v>881</v>
      </c>
      <c r="Q42" t="s">
        <v>4008</v>
      </c>
      <c r="U42" t="str" cm="1">
        <f t="array" ref="U42">_xlfn.TEXTJOIN(",", TRUE, IF(A42:S42&lt;&gt;"", A42:S42, ""))</f>
        <v>insert into MENS_1500_SEMIS_2018 (PLACE,NAME,YEAR,TEAM,TIME,TIME_DETAIL,QUALIFIER,"HEAT(PL)",) values (17,'Justine KIPROTICH',null,'Michigan State','3:50.03',null,'Q','1 (5)',;</v>
      </c>
    </row>
    <row r="43" spans="1:21" x14ac:dyDescent="0.3">
      <c r="A43" t="s">
        <v>5192</v>
      </c>
      <c r="B43" t="s">
        <v>0</v>
      </c>
      <c r="C43" t="s">
        <v>1</v>
      </c>
      <c r="D43" t="s">
        <v>2</v>
      </c>
      <c r="E43" t="s">
        <v>3</v>
      </c>
      <c r="F43" t="s">
        <v>4</v>
      </c>
      <c r="G43" t="s">
        <v>6</v>
      </c>
      <c r="H43" t="s">
        <v>4253</v>
      </c>
      <c r="I43" t="s">
        <v>3999</v>
      </c>
      <c r="J43" t="s">
        <v>2138</v>
      </c>
      <c r="K43" t="s">
        <v>11</v>
      </c>
      <c r="L43" t="s">
        <v>1549</v>
      </c>
      <c r="M43" t="s">
        <v>2139</v>
      </c>
      <c r="N43" t="s">
        <v>11</v>
      </c>
      <c r="O43" t="s">
        <v>11</v>
      </c>
      <c r="P43" t="s">
        <v>892</v>
      </c>
      <c r="Q43" t="s">
        <v>4008</v>
      </c>
      <c r="U43" t="str" cm="1">
        <f t="array" ref="U43">_xlfn.TEXTJOIN(",", TRUE, IF(A43:S43&lt;&gt;"", A43:S43, ""))</f>
        <v>insert into MENS_1500_SEMIS_2018 (PLACE,NAME,YEAR,TEAM,TIME,TIME_DETAIL,QUALIFIER,"HEAT(PL)",) values (18,'Ben MALONE',null,'Villanova','3:50.61',null,null,'1 (6)',;</v>
      </c>
    </row>
    <row r="44" spans="1:21" x14ac:dyDescent="0.3">
      <c r="A44" t="s">
        <v>5192</v>
      </c>
      <c r="B44" t="s">
        <v>0</v>
      </c>
      <c r="C44" t="s">
        <v>1</v>
      </c>
      <c r="D44" t="s">
        <v>2</v>
      </c>
      <c r="E44" t="s">
        <v>3</v>
      </c>
      <c r="F44" t="s">
        <v>4</v>
      </c>
      <c r="G44" t="s">
        <v>6</v>
      </c>
      <c r="H44" t="s">
        <v>4253</v>
      </c>
      <c r="I44" t="s">
        <v>4000</v>
      </c>
      <c r="J44" t="s">
        <v>2140</v>
      </c>
      <c r="K44" t="s">
        <v>11</v>
      </c>
      <c r="L44" t="s">
        <v>573</v>
      </c>
      <c r="M44" t="s">
        <v>2141</v>
      </c>
      <c r="N44" t="s">
        <v>11</v>
      </c>
      <c r="O44" t="s">
        <v>11</v>
      </c>
      <c r="P44" t="s">
        <v>912</v>
      </c>
      <c r="Q44" t="s">
        <v>4008</v>
      </c>
      <c r="U44" t="str" cm="1">
        <f t="array" ref="U44">_xlfn.TEXTJOIN(",", TRUE, IF(A44:S44&lt;&gt;"", A44:S44, ""))</f>
        <v>insert into MENS_1500_SEMIS_2018 (PLACE,NAME,YEAR,TEAM,TIME,TIME_DETAIL,QUALIFIER,"HEAT(PL)",) values (19,'Alex RIBA',null,'Texas A&amp;M','3:50.72',null,null,'1 (7)',;</v>
      </c>
    </row>
    <row r="45" spans="1:21" x14ac:dyDescent="0.3">
      <c r="A45" t="s">
        <v>5192</v>
      </c>
      <c r="B45" t="s">
        <v>0</v>
      </c>
      <c r="C45" t="s">
        <v>1</v>
      </c>
      <c r="D45" t="s">
        <v>2</v>
      </c>
      <c r="E45" t="s">
        <v>3</v>
      </c>
      <c r="F45" t="s">
        <v>4</v>
      </c>
      <c r="G45" t="s">
        <v>6</v>
      </c>
      <c r="H45" t="s">
        <v>4253</v>
      </c>
      <c r="I45" t="s">
        <v>4001</v>
      </c>
      <c r="J45" t="s">
        <v>1555</v>
      </c>
      <c r="K45" t="s">
        <v>11</v>
      </c>
      <c r="L45" t="s">
        <v>1556</v>
      </c>
      <c r="M45" t="s">
        <v>2142</v>
      </c>
      <c r="N45" t="s">
        <v>11</v>
      </c>
      <c r="O45" t="s">
        <v>11</v>
      </c>
      <c r="P45" t="s">
        <v>924</v>
      </c>
      <c r="Q45" t="s">
        <v>4008</v>
      </c>
      <c r="U45" t="str" cm="1">
        <f t="array" ref="U45">_xlfn.TEXTJOIN(",", TRUE, IF(A45:S45&lt;&gt;"", A45:S45, ""))</f>
        <v>insert into MENS_1500_SEMIS_2018 (PLACE,NAME,YEAR,TEAM,TIME,TIME_DETAIL,QUALIFIER,"HEAT(PL)",) values (20,'Joseph MURPHY',null,'Indiana','3:51.14',null,null,'1 (8)',;</v>
      </c>
    </row>
    <row r="46" spans="1:21" x14ac:dyDescent="0.3">
      <c r="A46" t="s">
        <v>5192</v>
      </c>
      <c r="B46" t="s">
        <v>0</v>
      </c>
      <c r="C46" t="s">
        <v>1</v>
      </c>
      <c r="D46" t="s">
        <v>2</v>
      </c>
      <c r="E46" t="s">
        <v>3</v>
      </c>
      <c r="F46" t="s">
        <v>4</v>
      </c>
      <c r="G46" t="s">
        <v>6</v>
      </c>
      <c r="H46" t="s">
        <v>4253</v>
      </c>
      <c r="I46" t="s">
        <v>4002</v>
      </c>
      <c r="J46" t="s">
        <v>2143</v>
      </c>
      <c r="K46" t="s">
        <v>11</v>
      </c>
      <c r="L46" t="s">
        <v>2144</v>
      </c>
      <c r="M46" t="s">
        <v>2145</v>
      </c>
      <c r="N46" t="s">
        <v>11</v>
      </c>
      <c r="O46" t="s">
        <v>11</v>
      </c>
      <c r="P46" t="s">
        <v>961</v>
      </c>
      <c r="Q46" t="s">
        <v>4008</v>
      </c>
      <c r="U46" t="str" cm="1">
        <f t="array" ref="U46">_xlfn.TEXTJOIN(",", TRUE, IF(A46:S46&lt;&gt;"", A46:S46, ""))</f>
        <v>insert into MENS_1500_SEMIS_2018 (PLACE,NAME,YEAR,TEAM,TIME,TIME_DETAIL,QUALIFIER,"HEAT(PL)",) values (21,'Kevin WHITE',null,'Loyola (Ill.)','3:51.24',null,null,'1 (9)',;</v>
      </c>
    </row>
    <row r="47" spans="1:21" x14ac:dyDescent="0.3">
      <c r="A47" t="s">
        <v>5192</v>
      </c>
      <c r="B47" t="s">
        <v>0</v>
      </c>
      <c r="C47" t="s">
        <v>1</v>
      </c>
      <c r="D47" t="s">
        <v>2</v>
      </c>
      <c r="E47" t="s">
        <v>3</v>
      </c>
      <c r="F47" t="s">
        <v>4</v>
      </c>
      <c r="G47" t="s">
        <v>6</v>
      </c>
      <c r="H47" t="s">
        <v>4253</v>
      </c>
      <c r="I47" t="s">
        <v>4003</v>
      </c>
      <c r="J47" t="s">
        <v>2146</v>
      </c>
      <c r="K47" t="s">
        <v>11</v>
      </c>
      <c r="L47" t="s">
        <v>1579</v>
      </c>
      <c r="M47" t="s">
        <v>2147</v>
      </c>
      <c r="N47" t="s">
        <v>11</v>
      </c>
      <c r="O47" t="s">
        <v>11</v>
      </c>
      <c r="P47" t="s">
        <v>964</v>
      </c>
      <c r="Q47" t="s">
        <v>4008</v>
      </c>
      <c r="U47" t="str" cm="1">
        <f t="array" ref="U47">_xlfn.TEXTJOIN(",", TRUE, IF(A47:S47&lt;&gt;"", A47:S47, ""))</f>
        <v>insert into MENS_1500_SEMIS_2018 (PLACE,NAME,YEAR,TEAM,TIME,TIME_DETAIL,QUALIFIER,"HEAT(PL)",) values (22,'Everett SMULDERS',null,'Ole Miss','3:51.59',null,null,'1 (10)',;</v>
      </c>
    </row>
    <row r="48" spans="1:21" x14ac:dyDescent="0.3">
      <c r="A48" t="s">
        <v>5192</v>
      </c>
      <c r="B48" t="s">
        <v>0</v>
      </c>
      <c r="C48" t="s">
        <v>1</v>
      </c>
      <c r="D48" t="s">
        <v>2</v>
      </c>
      <c r="E48" t="s">
        <v>3</v>
      </c>
      <c r="F48" t="s">
        <v>4</v>
      </c>
      <c r="G48" t="s">
        <v>6</v>
      </c>
      <c r="H48" t="s">
        <v>4253</v>
      </c>
      <c r="I48" t="s">
        <v>4004</v>
      </c>
      <c r="J48" t="s">
        <v>1558</v>
      </c>
      <c r="K48" t="s">
        <v>11</v>
      </c>
      <c r="L48" t="s">
        <v>1559</v>
      </c>
      <c r="M48" t="s">
        <v>2148</v>
      </c>
      <c r="N48" t="s">
        <v>11</v>
      </c>
      <c r="O48" t="s">
        <v>11</v>
      </c>
      <c r="P48" t="s">
        <v>969</v>
      </c>
      <c r="Q48" t="s">
        <v>4008</v>
      </c>
      <c r="U48" t="str" cm="1">
        <f t="array" ref="U48">_xlfn.TEXTJOIN(",", TRUE, IF(A48:S48&lt;&gt;"", A48:S48, ""))</f>
        <v>insert into MENS_1500_SEMIS_2018 (PLACE,NAME,YEAR,TEAM,TIME,TIME_DETAIL,QUALIFIER,"HEAT(PL)",) values (23,'Christopher TORPY',null,'Miami (Ohio)','3:55.74',null,null,'1 (11)',;</v>
      </c>
    </row>
    <row r="49" spans="1:21" x14ac:dyDescent="0.3">
      <c r="A49" t="s">
        <v>5192</v>
      </c>
      <c r="B49" t="s">
        <v>0</v>
      </c>
      <c r="C49" t="s">
        <v>1</v>
      </c>
      <c r="D49" t="s">
        <v>2</v>
      </c>
      <c r="E49" t="s">
        <v>3</v>
      </c>
      <c r="F49" t="s">
        <v>4</v>
      </c>
      <c r="G49" t="s">
        <v>6</v>
      </c>
      <c r="H49" t="s">
        <v>4253</v>
      </c>
      <c r="I49" t="s">
        <v>4006</v>
      </c>
      <c r="J49" t="s">
        <v>2149</v>
      </c>
      <c r="K49" t="s">
        <v>11</v>
      </c>
      <c r="L49" t="s">
        <v>1672</v>
      </c>
      <c r="M49" t="s">
        <v>2150</v>
      </c>
      <c r="N49" t="s">
        <v>11</v>
      </c>
      <c r="O49" t="s">
        <v>11</v>
      </c>
      <c r="P49" t="s">
        <v>975</v>
      </c>
      <c r="Q49" t="s">
        <v>4008</v>
      </c>
      <c r="U49" t="str" cm="1">
        <f t="array" ref="U49">_xlfn.TEXTJOIN(",", TRUE, IF(A49:S49&lt;&gt;"", A49:S49, ""))</f>
        <v>insert into MENS_1500_SEMIS_2018 (PLACE,NAME,YEAR,TEAM,TIME,TIME_DETAIL,QUALIFIER,"HEAT(PL)",) values (24,'Chandler TEIGEN',null,'Washington St.','3:56.59',null,null,'1 (12)',;</v>
      </c>
    </row>
    <row r="50" spans="1:21" x14ac:dyDescent="0.3">
      <c r="U50" t="str" cm="1">
        <f t="array" ref="U50">_xlfn.TEXTJOIN(",", TRUE, IF(A50:S50&lt;&gt;"", A50:S50, ""))</f>
        <v/>
      </c>
    </row>
    <row r="51" spans="1:21" x14ac:dyDescent="0.3">
      <c r="A51" t="s">
        <v>5193</v>
      </c>
      <c r="B51" t="s">
        <v>0</v>
      </c>
      <c r="C51" t="s">
        <v>1</v>
      </c>
      <c r="D51" t="s">
        <v>2</v>
      </c>
      <c r="E51" t="s">
        <v>3</v>
      </c>
      <c r="F51" t="s">
        <v>4</v>
      </c>
      <c r="G51" t="s">
        <v>6</v>
      </c>
      <c r="H51" t="s">
        <v>4253</v>
      </c>
      <c r="I51" t="s">
        <v>3982</v>
      </c>
      <c r="J51" t="s">
        <v>1608</v>
      </c>
      <c r="K51" t="s">
        <v>11</v>
      </c>
      <c r="L51" t="s">
        <v>1609</v>
      </c>
      <c r="M51" t="s">
        <v>2151</v>
      </c>
      <c r="N51" t="s">
        <v>11</v>
      </c>
      <c r="O51" t="s">
        <v>12</v>
      </c>
      <c r="P51" t="s">
        <v>837</v>
      </c>
      <c r="Q51" t="s">
        <v>4008</v>
      </c>
      <c r="U51" t="str" cm="1">
        <f t="array" ref="U51">_xlfn.TEXTJOIN(",", TRUE, IF(A51:S51&lt;&gt;"", A51:S51, ""))</f>
        <v>insert into MENS_300M_SC_SEMIS_2018 (PLACE,NAME,YEAR,TEAM,TIME,TIME_DETAIL,QUALIFIER,"HEAT(PL)",) values (1,'Obsa ALI',null,'Minnesota','8:39.17',null,'Q','1 (1)',;</v>
      </c>
    </row>
    <row r="52" spans="1:21" x14ac:dyDescent="0.3">
      <c r="A52" t="s">
        <v>5193</v>
      </c>
      <c r="B52" t="s">
        <v>0</v>
      </c>
      <c r="C52" t="s">
        <v>1</v>
      </c>
      <c r="D52" t="s">
        <v>2</v>
      </c>
      <c r="E52" t="s">
        <v>3</v>
      </c>
      <c r="F52" t="s">
        <v>4</v>
      </c>
      <c r="G52" t="s">
        <v>6</v>
      </c>
      <c r="H52" t="s">
        <v>4253</v>
      </c>
      <c r="I52" t="s">
        <v>3983</v>
      </c>
      <c r="J52" t="s">
        <v>1018</v>
      </c>
      <c r="K52" t="s">
        <v>11</v>
      </c>
      <c r="L52" t="s">
        <v>557</v>
      </c>
      <c r="M52" t="s">
        <v>2152</v>
      </c>
      <c r="N52" t="s">
        <v>11</v>
      </c>
      <c r="O52" t="s">
        <v>12</v>
      </c>
      <c r="P52" t="s">
        <v>845</v>
      </c>
      <c r="Q52" t="s">
        <v>4008</v>
      </c>
      <c r="U52" t="str" cm="1">
        <f t="array" ref="U52">_xlfn.TEXTJOIN(",", TRUE, IF(A52:S52&lt;&gt;"", A52:S52, ""))</f>
        <v>insert into MENS_300M_SC_SEMIS_2018 (PLACE,NAME,YEAR,TEAM,TIME,TIME_DETAIL,QUALIFIER,"HEAT(PL)",) values (2,'Clayson SHUMWAY',null,'BYU','8:39.97',null,'Q','1 (2)',;</v>
      </c>
    </row>
    <row r="53" spans="1:21" x14ac:dyDescent="0.3">
      <c r="A53" t="s">
        <v>5193</v>
      </c>
      <c r="B53" t="s">
        <v>0</v>
      </c>
      <c r="C53" t="s">
        <v>1</v>
      </c>
      <c r="D53" t="s">
        <v>2</v>
      </c>
      <c r="E53" t="s">
        <v>3</v>
      </c>
      <c r="F53" t="s">
        <v>4</v>
      </c>
      <c r="G53" t="s">
        <v>6</v>
      </c>
      <c r="H53" t="s">
        <v>4253</v>
      </c>
      <c r="I53" t="s">
        <v>3984</v>
      </c>
      <c r="J53" t="s">
        <v>2153</v>
      </c>
      <c r="K53" t="s">
        <v>11</v>
      </c>
      <c r="L53" t="s">
        <v>2154</v>
      </c>
      <c r="M53" t="s">
        <v>2155</v>
      </c>
      <c r="N53" t="s">
        <v>11</v>
      </c>
      <c r="O53" t="s">
        <v>12</v>
      </c>
      <c r="P53" t="s">
        <v>851</v>
      </c>
      <c r="Q53" t="s">
        <v>4008</v>
      </c>
      <c r="U53" t="str" cm="1">
        <f t="array" ref="U53">_xlfn.TEXTJOIN(",", TRUE, IF(A53:S53&lt;&gt;"", A53:S53, ""))</f>
        <v>insert into MENS_300M_SC_SEMIS_2018 (PLACE,NAME,YEAR,TEAM,TIME,TIME_DETAIL,QUALIFIER,"HEAT(PL)",) values (3,'Jamaine COLEMAN',null,'Eastern Kentucky','8:40.06',null,'Q','1 (3)',;</v>
      </c>
    </row>
    <row r="54" spans="1:21" x14ac:dyDescent="0.3">
      <c r="A54" t="s">
        <v>5193</v>
      </c>
      <c r="B54" t="s">
        <v>0</v>
      </c>
      <c r="C54" t="s">
        <v>1</v>
      </c>
      <c r="D54" t="s">
        <v>2</v>
      </c>
      <c r="E54" t="s">
        <v>3</v>
      </c>
      <c r="F54" t="s">
        <v>4</v>
      </c>
      <c r="G54" t="s">
        <v>6</v>
      </c>
      <c r="H54" t="s">
        <v>4253</v>
      </c>
      <c r="I54" t="s">
        <v>3985</v>
      </c>
      <c r="J54" t="s">
        <v>1627</v>
      </c>
      <c r="K54" t="s">
        <v>11</v>
      </c>
      <c r="L54" t="s">
        <v>559</v>
      </c>
      <c r="M54" t="s">
        <v>1999</v>
      </c>
      <c r="N54" t="s">
        <v>11</v>
      </c>
      <c r="O54" t="s">
        <v>12</v>
      </c>
      <c r="P54" t="s">
        <v>870</v>
      </c>
      <c r="Q54" t="s">
        <v>4008</v>
      </c>
      <c r="U54" t="str" cm="1">
        <f t="array" ref="U54">_xlfn.TEXTJOIN(",", TRUE, IF(A54:S54&lt;&gt;"", A54:S54, ""))</f>
        <v>insert into MENS_300M_SC_SEMIS_2018 (PLACE,NAME,YEAR,TEAM,TIME,TIME_DETAIL,QUALIFIER,"HEAT(PL)",) values (4,'John RICE',null,'Texas','8:40.22',null,'Q','1 (4)',;</v>
      </c>
    </row>
    <row r="55" spans="1:21" x14ac:dyDescent="0.3">
      <c r="A55" t="s">
        <v>5193</v>
      </c>
      <c r="B55" t="s">
        <v>0</v>
      </c>
      <c r="C55" t="s">
        <v>1</v>
      </c>
      <c r="D55" t="s">
        <v>2</v>
      </c>
      <c r="E55" t="s">
        <v>3</v>
      </c>
      <c r="F55" t="s">
        <v>4</v>
      </c>
      <c r="G55" t="s">
        <v>6</v>
      </c>
      <c r="H55" t="s">
        <v>4253</v>
      </c>
      <c r="I55" t="s">
        <v>3986</v>
      </c>
      <c r="J55" t="s">
        <v>1003</v>
      </c>
      <c r="K55" t="s">
        <v>11</v>
      </c>
      <c r="L55" t="s">
        <v>1962</v>
      </c>
      <c r="M55" t="s">
        <v>2156</v>
      </c>
      <c r="N55" t="s">
        <v>11</v>
      </c>
      <c r="O55" t="s">
        <v>12</v>
      </c>
      <c r="P55" t="s">
        <v>881</v>
      </c>
      <c r="Q55" t="s">
        <v>4008</v>
      </c>
      <c r="U55" t="str" cm="1">
        <f t="array" ref="U55">_xlfn.TEXTJOIN(",", TRUE, IF(A55:S55&lt;&gt;"", A55:S55, ""))</f>
        <v>insert into MENS_300M_SC_SEMIS_2018 (PLACE,NAME,YEAR,TEAM,TIME,TIME_DETAIL,QUALIFIER,"HEAT(PL)",) values (5,'Aidan TOOKER',null,'Syracuse','8:40.24',null,'Q','1 (5)',;</v>
      </c>
    </row>
    <row r="56" spans="1:21" x14ac:dyDescent="0.3">
      <c r="A56" t="s">
        <v>5193</v>
      </c>
      <c r="B56" t="s">
        <v>0</v>
      </c>
      <c r="C56" t="s">
        <v>1</v>
      </c>
      <c r="D56" t="s">
        <v>2</v>
      </c>
      <c r="E56" t="s">
        <v>3</v>
      </c>
      <c r="F56" t="s">
        <v>4</v>
      </c>
      <c r="G56" t="s">
        <v>6</v>
      </c>
      <c r="H56" t="s">
        <v>4253</v>
      </c>
      <c r="I56" t="s">
        <v>3987</v>
      </c>
      <c r="J56" t="s">
        <v>2157</v>
      </c>
      <c r="K56" t="s">
        <v>11</v>
      </c>
      <c r="L56" t="s">
        <v>608</v>
      </c>
      <c r="M56" t="s">
        <v>2158</v>
      </c>
      <c r="N56" t="s">
        <v>11</v>
      </c>
      <c r="O56" t="s">
        <v>31</v>
      </c>
      <c r="P56" t="s">
        <v>892</v>
      </c>
      <c r="Q56" t="s">
        <v>4008</v>
      </c>
      <c r="U56" t="str" cm="1">
        <f t="array" ref="U56">_xlfn.TEXTJOIN(",", TRUE, IF(A56:S56&lt;&gt;"", A56:S56, ""))</f>
        <v>insert into MENS_300M_SC_SEMIS_2018 (PLACE,NAME,YEAR,TEAM,TIME,TIME_DETAIL,QUALIFIER,"HEAT(PL)",) values (6,'Brian BARRAZA',null,'Houston','8:40.25',null,'q','1 (6)',;</v>
      </c>
    </row>
    <row r="57" spans="1:21" x14ac:dyDescent="0.3">
      <c r="A57" t="s">
        <v>5193</v>
      </c>
      <c r="B57" t="s">
        <v>0</v>
      </c>
      <c r="C57" t="s">
        <v>1</v>
      </c>
      <c r="D57" t="s">
        <v>2</v>
      </c>
      <c r="E57" t="s">
        <v>3</v>
      </c>
      <c r="F57" t="s">
        <v>4</v>
      </c>
      <c r="G57" t="s">
        <v>6</v>
      </c>
      <c r="H57" t="s">
        <v>4253</v>
      </c>
      <c r="I57" t="s">
        <v>3988</v>
      </c>
      <c r="J57" t="s">
        <v>2159</v>
      </c>
      <c r="K57" t="s">
        <v>11</v>
      </c>
      <c r="L57" t="s">
        <v>1962</v>
      </c>
      <c r="M57" t="s">
        <v>2000</v>
      </c>
      <c r="N57" t="s">
        <v>11</v>
      </c>
      <c r="O57" t="s">
        <v>12</v>
      </c>
      <c r="P57" t="s">
        <v>854</v>
      </c>
      <c r="Q57" t="s">
        <v>4008</v>
      </c>
      <c r="U57" t="str" cm="1">
        <f t="array" ref="U57">_xlfn.TEXTJOIN(",", TRUE, IF(A57:S57&lt;&gt;"", A57:S57, ""))</f>
        <v>insert into MENS_300M_SC_SEMIS_2018 (PLACE,NAME,YEAR,TEAM,TIME,TIME_DETAIL,QUALIFIER,"HEAT(PL)",) values (7,'Noah AFFOLDER',null,'Syracuse','8:40.36',null,'Q','2 (1)',;</v>
      </c>
    </row>
    <row r="58" spans="1:21" x14ac:dyDescent="0.3">
      <c r="A58" t="s">
        <v>5193</v>
      </c>
      <c r="B58" t="s">
        <v>0</v>
      </c>
      <c r="C58" t="s">
        <v>1</v>
      </c>
      <c r="D58" t="s">
        <v>2</v>
      </c>
      <c r="E58" t="s">
        <v>3</v>
      </c>
      <c r="F58" t="s">
        <v>4</v>
      </c>
      <c r="G58" t="s">
        <v>6</v>
      </c>
      <c r="H58" t="s">
        <v>4253</v>
      </c>
      <c r="I58" t="s">
        <v>3989</v>
      </c>
      <c r="J58" t="s">
        <v>1594</v>
      </c>
      <c r="K58" t="s">
        <v>11</v>
      </c>
      <c r="L58" t="s">
        <v>1595</v>
      </c>
      <c r="M58" t="s">
        <v>2160</v>
      </c>
      <c r="N58" t="s">
        <v>11</v>
      </c>
      <c r="O58" t="s">
        <v>12</v>
      </c>
      <c r="P58" t="s">
        <v>866</v>
      </c>
      <c r="Q58" t="s">
        <v>4008</v>
      </c>
      <c r="U58" t="str" cm="1">
        <f t="array" ref="U58">_xlfn.TEXTJOIN(",", TRUE, IF(A58:S58&lt;&gt;"", A58:S58, ""))</f>
        <v>insert into MENS_300M_SC_SEMIS_2018 (PLACE,NAME,YEAR,TEAM,TIME,TIME_DETAIL,QUALIFIER,"HEAT(PL)",) values (8,'Steven FAHY',null,'Stanford','8:40.53',null,'Q','2 (2)',;</v>
      </c>
    </row>
    <row r="59" spans="1:21" x14ac:dyDescent="0.3">
      <c r="A59" t="s">
        <v>5193</v>
      </c>
      <c r="B59" t="s">
        <v>0</v>
      </c>
      <c r="C59" t="s">
        <v>1</v>
      </c>
      <c r="D59" t="s">
        <v>2</v>
      </c>
      <c r="E59" t="s">
        <v>3</v>
      </c>
      <c r="F59" t="s">
        <v>4</v>
      </c>
      <c r="G59" t="s">
        <v>6</v>
      </c>
      <c r="H59" t="s">
        <v>4253</v>
      </c>
      <c r="I59" t="s">
        <v>3990</v>
      </c>
      <c r="J59" t="s">
        <v>2161</v>
      </c>
      <c r="K59" t="s">
        <v>11</v>
      </c>
      <c r="L59" t="s">
        <v>1547</v>
      </c>
      <c r="M59" t="s">
        <v>2162</v>
      </c>
      <c r="N59" t="s">
        <v>11</v>
      </c>
      <c r="O59" t="s">
        <v>12</v>
      </c>
      <c r="P59" t="s">
        <v>874</v>
      </c>
      <c r="Q59" t="s">
        <v>4008</v>
      </c>
      <c r="U59" t="str" cm="1">
        <f t="array" ref="U59">_xlfn.TEXTJOIN(",", TRUE, IF(A59:S59&lt;&gt;"", A59:S59, ""))</f>
        <v>insert into MENS_300M_SC_SEMIS_2018 (PLACE,NAME,YEAR,TEAM,TIME,TIME_DETAIL,QUALIFIER,"HEAT(PL)",) values (9,'Andrew GARDNER',null,'Washington','8:41.48',null,'Q','2 (3)',;</v>
      </c>
    </row>
    <row r="60" spans="1:21" x14ac:dyDescent="0.3">
      <c r="A60" t="s">
        <v>5193</v>
      </c>
      <c r="B60" t="s">
        <v>0</v>
      </c>
      <c r="C60" t="s">
        <v>1</v>
      </c>
      <c r="D60" t="s">
        <v>2</v>
      </c>
      <c r="E60" t="s">
        <v>3</v>
      </c>
      <c r="F60" t="s">
        <v>4</v>
      </c>
      <c r="G60" t="s">
        <v>6</v>
      </c>
      <c r="H60" t="s">
        <v>4253</v>
      </c>
      <c r="I60" t="s">
        <v>3991</v>
      </c>
      <c r="J60" t="s">
        <v>1614</v>
      </c>
      <c r="K60" t="s">
        <v>11</v>
      </c>
      <c r="L60" t="s">
        <v>557</v>
      </c>
      <c r="M60" t="s">
        <v>2163</v>
      </c>
      <c r="N60" t="s">
        <v>11</v>
      </c>
      <c r="O60" t="s">
        <v>12</v>
      </c>
      <c r="P60" t="s">
        <v>878</v>
      </c>
      <c r="Q60" t="s">
        <v>4008</v>
      </c>
      <c r="U60" t="str" cm="1">
        <f t="array" ref="U60">_xlfn.TEXTJOIN(",", TRUE, IF(A60:S60&lt;&gt;"", A60:S60, ""))</f>
        <v>insert into MENS_300M_SC_SEMIS_2018 (PLACE,NAME,YEAR,TEAM,TIME,TIME_DETAIL,QUALIFIER,"HEAT(PL)",) values (10,'Matt OWENS',null,'BYU','8:42.35',null,'Q','2 (4)',;</v>
      </c>
    </row>
    <row r="61" spans="1:21" x14ac:dyDescent="0.3">
      <c r="A61" t="s">
        <v>5193</v>
      </c>
      <c r="B61" t="s">
        <v>0</v>
      </c>
      <c r="C61" t="s">
        <v>1</v>
      </c>
      <c r="D61" t="s">
        <v>2</v>
      </c>
      <c r="E61" t="s">
        <v>3</v>
      </c>
      <c r="F61" t="s">
        <v>4</v>
      </c>
      <c r="G61" t="s">
        <v>6</v>
      </c>
      <c r="H61" t="s">
        <v>4253</v>
      </c>
      <c r="I61" t="s">
        <v>3992</v>
      </c>
      <c r="J61" t="s">
        <v>2164</v>
      </c>
      <c r="K61" t="s">
        <v>11</v>
      </c>
      <c r="L61" t="s">
        <v>2165</v>
      </c>
      <c r="M61" t="s">
        <v>2166</v>
      </c>
      <c r="N61" t="s">
        <v>11</v>
      </c>
      <c r="O61" t="s">
        <v>31</v>
      </c>
      <c r="P61" t="s">
        <v>912</v>
      </c>
      <c r="Q61" t="s">
        <v>4008</v>
      </c>
      <c r="U61" t="str" cm="1">
        <f t="array" ref="U61">_xlfn.TEXTJOIN(",", TRUE, IF(A61:S61&lt;&gt;"", A61:S61, ""))</f>
        <v>insert into MENS_300M_SC_SEMIS_2018 (PLACE,NAME,YEAR,TEAM,TIME,TIME_DETAIL,QUALIFIER,"HEAT(PL)",) values (11,'Riley OSEN',null,'Portland','8:43.22',null,'q','1 (7)',;</v>
      </c>
    </row>
    <row r="62" spans="1:21" x14ac:dyDescent="0.3">
      <c r="A62" t="s">
        <v>5193</v>
      </c>
      <c r="B62" t="s">
        <v>0</v>
      </c>
      <c r="C62" t="s">
        <v>1</v>
      </c>
      <c r="D62" t="s">
        <v>2</v>
      </c>
      <c r="E62" t="s">
        <v>3</v>
      </c>
      <c r="F62" t="s">
        <v>4</v>
      </c>
      <c r="G62" t="s">
        <v>6</v>
      </c>
      <c r="H62" t="s">
        <v>4253</v>
      </c>
      <c r="I62" t="s">
        <v>3993</v>
      </c>
      <c r="J62" t="s">
        <v>2167</v>
      </c>
      <c r="K62" t="s">
        <v>11</v>
      </c>
      <c r="L62" t="s">
        <v>1568</v>
      </c>
      <c r="M62" t="s">
        <v>2168</v>
      </c>
      <c r="N62" t="s">
        <v>11</v>
      </c>
      <c r="O62" t="s">
        <v>12</v>
      </c>
      <c r="P62" t="s">
        <v>885</v>
      </c>
      <c r="Q62" t="s">
        <v>4008</v>
      </c>
      <c r="U62" t="str" cm="1">
        <f t="array" ref="U62">_xlfn.TEXTJOIN(",", TRUE, IF(A62:S62&lt;&gt;"", A62:S62, ""))</f>
        <v>insert into MENS_300M_SC_SEMIS_2018 (PLACE,NAME,YEAR,TEAM,TIME,TIME_DETAIL,QUALIFIER,"HEAT(PL)",) values (12,'Max BENOIT',null,'Michigan State','8:44.94',null,'Q','2 (5)',;</v>
      </c>
    </row>
    <row r="63" spans="1:21" x14ac:dyDescent="0.3">
      <c r="A63" t="s">
        <v>5193</v>
      </c>
      <c r="B63" t="s">
        <v>0</v>
      </c>
      <c r="C63" t="s">
        <v>1</v>
      </c>
      <c r="D63" t="s">
        <v>2</v>
      </c>
      <c r="E63" t="s">
        <v>3</v>
      </c>
      <c r="F63" t="s">
        <v>4</v>
      </c>
      <c r="G63" t="s">
        <v>6</v>
      </c>
      <c r="H63" t="s">
        <v>4253</v>
      </c>
      <c r="I63" t="s">
        <v>3994</v>
      </c>
      <c r="J63" t="s">
        <v>1630</v>
      </c>
      <c r="K63" t="s">
        <v>11</v>
      </c>
      <c r="L63" t="s">
        <v>1631</v>
      </c>
      <c r="M63" t="s">
        <v>2169</v>
      </c>
      <c r="N63" t="s">
        <v>11</v>
      </c>
      <c r="O63" t="s">
        <v>11</v>
      </c>
      <c r="P63" t="s">
        <v>907</v>
      </c>
      <c r="Q63" t="s">
        <v>4008</v>
      </c>
      <c r="U63" t="str" cm="1">
        <f t="array" ref="U63">_xlfn.TEXTJOIN(",", TRUE, IF(A63:S63&lt;&gt;"", A63:S63, ""))</f>
        <v>insert into MENS_300M_SC_SEMIS_2018 (PLACE,NAME,YEAR,TEAM,TIME,TIME_DETAIL,QUALIFIER,"HEAT(PL)",) values (13,'Emmanuel ROTICH',null,'Tulane','8:45.44',null,null,'2 (6)',;</v>
      </c>
    </row>
    <row r="64" spans="1:21" x14ac:dyDescent="0.3">
      <c r="A64" t="s">
        <v>5193</v>
      </c>
      <c r="B64" t="s">
        <v>0</v>
      </c>
      <c r="C64" t="s">
        <v>1</v>
      </c>
      <c r="D64" t="s">
        <v>2</v>
      </c>
      <c r="E64" t="s">
        <v>3</v>
      </c>
      <c r="F64" t="s">
        <v>4</v>
      </c>
      <c r="G64" t="s">
        <v>6</v>
      </c>
      <c r="H64" t="s">
        <v>4253</v>
      </c>
      <c r="I64" t="s">
        <v>3995</v>
      </c>
      <c r="J64" t="s">
        <v>2170</v>
      </c>
      <c r="K64" t="s">
        <v>11</v>
      </c>
      <c r="L64" t="s">
        <v>2171</v>
      </c>
      <c r="M64" t="s">
        <v>2172</v>
      </c>
      <c r="N64" t="s">
        <v>11</v>
      </c>
      <c r="O64" t="s">
        <v>11</v>
      </c>
      <c r="P64" t="s">
        <v>930</v>
      </c>
      <c r="Q64" t="s">
        <v>4008</v>
      </c>
      <c r="U64" t="str" cm="1">
        <f t="array" ref="U64">_xlfn.TEXTJOIN(",", TRUE, IF(A64:S64&lt;&gt;"", A64:S64, ""))</f>
        <v>insert into MENS_300M_SC_SEMIS_2018 (PLACE,NAME,YEAR,TEAM,TIME,TIME_DETAIL,QUALIFIER,"HEAT(PL)",) values (14,'Andrew BOWMAN',null,'Oakland','8:49.43',null,null,'2 (7)',;</v>
      </c>
    </row>
    <row r="65" spans="1:21" x14ac:dyDescent="0.3">
      <c r="A65" t="s">
        <v>5193</v>
      </c>
      <c r="B65" t="s">
        <v>0</v>
      </c>
      <c r="C65" t="s">
        <v>1</v>
      </c>
      <c r="D65" t="s">
        <v>2</v>
      </c>
      <c r="E65" t="s">
        <v>3</v>
      </c>
      <c r="F65" t="s">
        <v>4</v>
      </c>
      <c r="G65" t="s">
        <v>6</v>
      </c>
      <c r="H65" t="s">
        <v>4253</v>
      </c>
      <c r="I65" t="s">
        <v>3996</v>
      </c>
      <c r="J65" t="s">
        <v>2173</v>
      </c>
      <c r="K65" t="s">
        <v>11</v>
      </c>
      <c r="L65" t="s">
        <v>2174</v>
      </c>
      <c r="M65" t="s">
        <v>2175</v>
      </c>
      <c r="N65" t="s">
        <v>11</v>
      </c>
      <c r="O65" t="s">
        <v>11</v>
      </c>
      <c r="P65" t="s">
        <v>972</v>
      </c>
      <c r="Q65" t="s">
        <v>4008</v>
      </c>
      <c r="U65" t="str" cm="1">
        <f t="array" ref="U65">_xlfn.TEXTJOIN(",", TRUE, IF(A65:S65&lt;&gt;"", A65:S65, ""))</f>
        <v>insert into MENS_300M_SC_SEMIS_2018 (PLACE,NAME,YEAR,TEAM,TIME,TIME_DETAIL,QUALIFIER,"HEAT(PL)",) values (15,'Spencer FEHLBERG',null,'Utah State','8:51.14',null,null,'2 (8)',;</v>
      </c>
    </row>
    <row r="66" spans="1:21" x14ac:dyDescent="0.3">
      <c r="A66" t="s">
        <v>5193</v>
      </c>
      <c r="B66" t="s">
        <v>0</v>
      </c>
      <c r="C66" t="s">
        <v>1</v>
      </c>
      <c r="D66" t="s">
        <v>2</v>
      </c>
      <c r="E66" t="s">
        <v>3</v>
      </c>
      <c r="F66" t="s">
        <v>4</v>
      </c>
      <c r="G66" t="s">
        <v>6</v>
      </c>
      <c r="H66" t="s">
        <v>4253</v>
      </c>
      <c r="I66" t="s">
        <v>3997</v>
      </c>
      <c r="J66" t="s">
        <v>2176</v>
      </c>
      <c r="K66" t="s">
        <v>11</v>
      </c>
      <c r="L66" t="s">
        <v>2177</v>
      </c>
      <c r="M66" t="s">
        <v>2178</v>
      </c>
      <c r="N66" t="s">
        <v>11</v>
      </c>
      <c r="O66" t="s">
        <v>11</v>
      </c>
      <c r="P66" t="s">
        <v>924</v>
      </c>
      <c r="Q66" t="s">
        <v>4008</v>
      </c>
      <c r="U66" t="str" cm="1">
        <f t="array" ref="U66">_xlfn.TEXTJOIN(",", TRUE, IF(A66:S66&lt;&gt;"", A66:S66, ""))</f>
        <v>insert into MENS_300M_SC_SEMIS_2018 (PLACE,NAME,YEAR,TEAM,TIME,TIME_DETAIL,QUALIFIER,"HEAT(PL)",) values (16,'Mihret COULTER',null,'Charlotte','8:53.18',null,null,'1 (8)',;</v>
      </c>
    </row>
    <row r="67" spans="1:21" x14ac:dyDescent="0.3">
      <c r="A67" t="s">
        <v>5193</v>
      </c>
      <c r="B67" t="s">
        <v>0</v>
      </c>
      <c r="C67" t="s">
        <v>1</v>
      </c>
      <c r="D67" t="s">
        <v>2</v>
      </c>
      <c r="E67" t="s">
        <v>3</v>
      </c>
      <c r="F67" t="s">
        <v>4</v>
      </c>
      <c r="G67" t="s">
        <v>6</v>
      </c>
      <c r="H67" t="s">
        <v>4253</v>
      </c>
      <c r="I67" t="s">
        <v>3998</v>
      </c>
      <c r="J67" t="s">
        <v>2179</v>
      </c>
      <c r="K67" t="s">
        <v>11</v>
      </c>
      <c r="L67" t="s">
        <v>1579</v>
      </c>
      <c r="M67" t="s">
        <v>2180</v>
      </c>
      <c r="N67" t="s">
        <v>11</v>
      </c>
      <c r="O67" t="s">
        <v>11</v>
      </c>
      <c r="P67" t="s">
        <v>977</v>
      </c>
      <c r="Q67" t="s">
        <v>4008</v>
      </c>
      <c r="U67" t="str" cm="1">
        <f t="array" ref="U67">_xlfn.TEXTJOIN(",", TRUE, IF(A67:S67&lt;&gt;"", A67:S67, ""))</f>
        <v>insert into MENS_300M_SC_SEMIS_2018 (PLACE,NAME,YEAR,TEAM,TIME,TIME_DETAIL,QUALIFIER,"HEAT(PL)",) values (17,'Parker SCOTT',null,'Ole Miss','8:53.33',null,null,'2 (9)',;</v>
      </c>
    </row>
    <row r="68" spans="1:21" x14ac:dyDescent="0.3">
      <c r="A68" t="s">
        <v>5193</v>
      </c>
      <c r="B68" t="s">
        <v>0</v>
      </c>
      <c r="C68" t="s">
        <v>1</v>
      </c>
      <c r="D68" t="s">
        <v>2</v>
      </c>
      <c r="E68" t="s">
        <v>3</v>
      </c>
      <c r="F68" t="s">
        <v>4</v>
      </c>
      <c r="G68" t="s">
        <v>6</v>
      </c>
      <c r="H68" t="s">
        <v>4253</v>
      </c>
      <c r="I68" t="s">
        <v>3999</v>
      </c>
      <c r="J68" t="s">
        <v>2181</v>
      </c>
      <c r="K68" t="s">
        <v>11</v>
      </c>
      <c r="L68" t="s">
        <v>2182</v>
      </c>
      <c r="M68" t="s">
        <v>2183</v>
      </c>
      <c r="N68" t="s">
        <v>11</v>
      </c>
      <c r="O68" t="s">
        <v>11</v>
      </c>
      <c r="P68" t="s">
        <v>961</v>
      </c>
      <c r="Q68" t="s">
        <v>4008</v>
      </c>
      <c r="U68" t="str" cm="1">
        <f t="array" ref="U68">_xlfn.TEXTJOIN(",", TRUE, IF(A68:S68&lt;&gt;"", A68:S68, ""))</f>
        <v>insert into MENS_300M_SC_SEMIS_2018 (PLACE,NAME,YEAR,TEAM,TIME,TIME_DETAIL,QUALIFIER,"HEAT(PL)",) values (18,'El Hocine BOUCHRAK',null,'High Point','8:57.04',null,null,'1 (9)',;</v>
      </c>
    </row>
    <row r="69" spans="1:21" x14ac:dyDescent="0.3">
      <c r="A69" t="s">
        <v>5193</v>
      </c>
      <c r="B69" t="s">
        <v>0</v>
      </c>
      <c r="C69" t="s">
        <v>1</v>
      </c>
      <c r="D69" t="s">
        <v>2</v>
      </c>
      <c r="E69" t="s">
        <v>3</v>
      </c>
      <c r="F69" t="s">
        <v>4</v>
      </c>
      <c r="G69" t="s">
        <v>6</v>
      </c>
      <c r="H69" t="s">
        <v>4253</v>
      </c>
      <c r="I69" t="s">
        <v>4000</v>
      </c>
      <c r="J69" t="s">
        <v>2184</v>
      </c>
      <c r="K69" t="s">
        <v>11</v>
      </c>
      <c r="L69" t="s">
        <v>1833</v>
      </c>
      <c r="M69" t="s">
        <v>2185</v>
      </c>
      <c r="N69" t="s">
        <v>11</v>
      </c>
      <c r="O69" t="s">
        <v>11</v>
      </c>
      <c r="P69" t="s">
        <v>964</v>
      </c>
      <c r="Q69" t="s">
        <v>4008</v>
      </c>
      <c r="U69" t="str" cm="1">
        <f t="array" ref="U69">_xlfn.TEXTJOIN(",", TRUE, IF(A69:S69&lt;&gt;"", A69:S69, ""))</f>
        <v>insert into MENS_300M_SC_SEMIS_2018 (PLACE,NAME,YEAR,TEAM,TIME,TIME_DETAIL,QUALIFIER,"HEAT(PL)",) values (19,'Wesley KIRUI',null,'Hampton','8:57.56',null,null,'1 (10)',;</v>
      </c>
    </row>
    <row r="70" spans="1:21" x14ac:dyDescent="0.3">
      <c r="A70" t="s">
        <v>5193</v>
      </c>
      <c r="B70" t="s">
        <v>0</v>
      </c>
      <c r="C70" t="s">
        <v>1</v>
      </c>
      <c r="D70" t="s">
        <v>2</v>
      </c>
      <c r="E70" t="s">
        <v>3</v>
      </c>
      <c r="F70" t="s">
        <v>4</v>
      </c>
      <c r="G70" t="s">
        <v>6</v>
      </c>
      <c r="H70" t="s">
        <v>4253</v>
      </c>
      <c r="I70" t="s">
        <v>4001</v>
      </c>
      <c r="J70" t="s">
        <v>2186</v>
      </c>
      <c r="K70" t="s">
        <v>11</v>
      </c>
      <c r="L70" t="s">
        <v>2187</v>
      </c>
      <c r="M70" t="s">
        <v>2188</v>
      </c>
      <c r="N70" t="s">
        <v>11</v>
      </c>
      <c r="O70" t="s">
        <v>11</v>
      </c>
      <c r="P70" t="s">
        <v>1016</v>
      </c>
      <c r="Q70" t="s">
        <v>4008</v>
      </c>
      <c r="U70" t="str" cm="1">
        <f t="array" ref="U70">_xlfn.TEXTJOIN(",", TRUE, IF(A70:S70&lt;&gt;"", A70:S70, ""))</f>
        <v>insert into MENS_300M_SC_SEMIS_2018 (PLACE,NAME,YEAR,TEAM,TIME,TIME_DETAIL,QUALIFIER,"HEAT(PL)",) values (20,'Jordan CROSS',null,'Weber State','9:00.82',null,null,'2 (10)',;</v>
      </c>
    </row>
    <row r="71" spans="1:21" x14ac:dyDescent="0.3">
      <c r="A71" t="s">
        <v>5193</v>
      </c>
      <c r="B71" t="s">
        <v>0</v>
      </c>
      <c r="C71" t="s">
        <v>1</v>
      </c>
      <c r="D71" t="s">
        <v>2</v>
      </c>
      <c r="E71" t="s">
        <v>3</v>
      </c>
      <c r="F71" t="s">
        <v>4</v>
      </c>
      <c r="G71" t="s">
        <v>6</v>
      </c>
      <c r="H71" t="s">
        <v>4253</v>
      </c>
      <c r="I71" t="s">
        <v>4002</v>
      </c>
      <c r="J71" t="s">
        <v>2189</v>
      </c>
      <c r="K71" t="s">
        <v>11</v>
      </c>
      <c r="L71" t="s">
        <v>2177</v>
      </c>
      <c r="M71" t="s">
        <v>2190</v>
      </c>
      <c r="N71" t="s">
        <v>11</v>
      </c>
      <c r="O71" t="s">
        <v>11</v>
      </c>
      <c r="P71" t="s">
        <v>1020</v>
      </c>
      <c r="Q71" t="s">
        <v>4008</v>
      </c>
      <c r="U71" t="str" cm="1">
        <f t="array" ref="U71">_xlfn.TEXTJOIN(",", TRUE, IF(A71:S71&lt;&gt;"", A71:S71, ""))</f>
        <v>insert into MENS_300M_SC_SEMIS_2018 (PLACE,NAME,YEAR,TEAM,TIME,TIME_DETAIL,QUALIFIER,"HEAT(PL)",) values (21,'Tom NOBLES',null,'Charlotte','9:02.89',null,null,'2 (11)',;</v>
      </c>
    </row>
    <row r="72" spans="1:21" x14ac:dyDescent="0.3">
      <c r="A72" t="s">
        <v>5193</v>
      </c>
      <c r="B72" t="s">
        <v>0</v>
      </c>
      <c r="C72" t="s">
        <v>1</v>
      </c>
      <c r="D72" t="s">
        <v>2</v>
      </c>
      <c r="E72" t="s">
        <v>3</v>
      </c>
      <c r="F72" t="s">
        <v>4</v>
      </c>
      <c r="G72" t="s">
        <v>6</v>
      </c>
      <c r="H72" t="s">
        <v>4253</v>
      </c>
      <c r="I72" t="s">
        <v>4003</v>
      </c>
      <c r="J72" t="s">
        <v>2191</v>
      </c>
      <c r="K72" t="s">
        <v>11</v>
      </c>
      <c r="L72" t="s">
        <v>1679</v>
      </c>
      <c r="M72" t="s">
        <v>2192</v>
      </c>
      <c r="N72" t="s">
        <v>11</v>
      </c>
      <c r="O72" t="s">
        <v>11</v>
      </c>
      <c r="P72" t="s">
        <v>969</v>
      </c>
      <c r="Q72" t="s">
        <v>4008</v>
      </c>
      <c r="U72" t="str" cm="1">
        <f t="array" ref="U72">_xlfn.TEXTJOIN(",", TRUE, IF(A72:S72&lt;&gt;"", A72:S72, ""))</f>
        <v>insert into MENS_300M_SC_SEMIS_2018 (PLACE,NAME,YEAR,TEAM,TIME,TIME_DETAIL,QUALIFIER,"HEAT(PL)",) values (22,'Dylan HODGSON',null,'Kansas','9:07.59',null,null,'1 (11)',;</v>
      </c>
    </row>
    <row r="73" spans="1:21" x14ac:dyDescent="0.3">
      <c r="A73" t="s">
        <v>5193</v>
      </c>
      <c r="B73" t="s">
        <v>0</v>
      </c>
      <c r="C73" t="s">
        <v>1</v>
      </c>
      <c r="D73" t="s">
        <v>2</v>
      </c>
      <c r="E73" t="s">
        <v>3</v>
      </c>
      <c r="F73" t="s">
        <v>4</v>
      </c>
      <c r="G73" t="s">
        <v>6</v>
      </c>
      <c r="H73" t="s">
        <v>4253</v>
      </c>
      <c r="I73" t="s">
        <v>4004</v>
      </c>
      <c r="J73" t="s">
        <v>1603</v>
      </c>
      <c r="K73" t="s">
        <v>11</v>
      </c>
      <c r="L73" t="s">
        <v>1497</v>
      </c>
      <c r="M73" t="s">
        <v>2193</v>
      </c>
      <c r="N73" t="s">
        <v>11</v>
      </c>
      <c r="O73" t="s">
        <v>11</v>
      </c>
      <c r="P73" t="s">
        <v>975</v>
      </c>
      <c r="Q73" t="s">
        <v>4008</v>
      </c>
      <c r="U73" t="str" cm="1">
        <f t="array" ref="U73">_xlfn.TEXTJOIN(",", TRUE, IF(A73:S73&lt;&gt;"", A73:S73, ""))</f>
        <v>insert into MENS_300M_SC_SEMIS_2018 (PLACE,NAME,YEAR,TEAM,TIME,TIME_DETAIL,QUALIFIER,"HEAT(PL)",) values (23,'Bailey ROTH',null,'Arizona','9:11.35',null,null,'1 (12)',;</v>
      </c>
    </row>
    <row r="74" spans="1:21" x14ac:dyDescent="0.3">
      <c r="A74" t="s">
        <v>5193</v>
      </c>
      <c r="B74" t="s">
        <v>0</v>
      </c>
      <c r="C74" t="s">
        <v>1</v>
      </c>
      <c r="D74" t="s">
        <v>2</v>
      </c>
      <c r="E74" t="s">
        <v>3</v>
      </c>
      <c r="F74" t="s">
        <v>4</v>
      </c>
      <c r="G74" t="s">
        <v>6</v>
      </c>
      <c r="H74" t="s">
        <v>4253</v>
      </c>
      <c r="I74" t="s">
        <v>4005</v>
      </c>
      <c r="J74" t="s">
        <v>2194</v>
      </c>
      <c r="K74" t="s">
        <v>11</v>
      </c>
      <c r="L74" t="s">
        <v>2195</v>
      </c>
      <c r="M74" t="s">
        <v>268</v>
      </c>
      <c r="N74" t="s">
        <v>11</v>
      </c>
      <c r="O74" t="s">
        <v>11</v>
      </c>
      <c r="P74" t="s">
        <v>934</v>
      </c>
      <c r="Q74" t="s">
        <v>4008</v>
      </c>
      <c r="U74" t="str" cm="1">
        <f t="array" ref="U74">_xlfn.TEXTJOIN(",", TRUE, IF(A74:S74&lt;&gt;"", A74:S74, ""))</f>
        <v>insert into MENS_300M_SC_SEMIS_2018 (PLACE,NAME,YEAR,TEAM,TIME,TIME_DETAIL,QUALIFIER,"HEAT(PL)",) values (null,'Hlynur ANDRESSON',null,'Eastern Michigan','DNF',null,null,'2',;</v>
      </c>
    </row>
    <row r="75" spans="1:21" x14ac:dyDescent="0.3">
      <c r="U75" t="str" cm="1">
        <f t="array" ref="U75">_xlfn.TEXTJOIN(",", TRUE, IF(A75:S75&lt;&gt;"", A75:S75, ""))</f>
        <v/>
      </c>
    </row>
    <row r="76" spans="1:21" x14ac:dyDescent="0.3">
      <c r="A76" t="s">
        <v>5194</v>
      </c>
      <c r="B76" t="s">
        <v>0</v>
      </c>
      <c r="C76" t="s">
        <v>1</v>
      </c>
      <c r="D76" t="s">
        <v>2</v>
      </c>
      <c r="E76" t="s">
        <v>3</v>
      </c>
      <c r="F76" t="s">
        <v>4</v>
      </c>
      <c r="G76" t="s">
        <v>5</v>
      </c>
      <c r="H76" t="s">
        <v>6</v>
      </c>
      <c r="I76" t="s">
        <v>4253</v>
      </c>
      <c r="J76" t="s">
        <v>835</v>
      </c>
      <c r="K76" t="s">
        <v>2196</v>
      </c>
      <c r="L76" t="s">
        <v>11</v>
      </c>
      <c r="M76" t="s">
        <v>562</v>
      </c>
      <c r="N76" t="s">
        <v>1338</v>
      </c>
      <c r="O76" t="s">
        <v>11</v>
      </c>
      <c r="P76" t="s">
        <v>11</v>
      </c>
      <c r="Q76" t="s">
        <v>12</v>
      </c>
      <c r="R76" t="s">
        <v>854</v>
      </c>
      <c r="S76" t="s">
        <v>2197</v>
      </c>
      <c r="U76" t="str" cm="1">
        <f t="array" ref="U76">_xlfn.TEXTJOIN(",", TRUE, IF(A76:S76&lt;&gt;"", A76:S76, ""))</f>
        <v>insert into MENS_110H_SEMIS_2018 (PLACE,NAME,YEAR,TEAM,TIME,TIME_DETAIL,REACTION_TIME,QUALIFIER,"HEAT(PL)",WIND) values (1,'Ruebin WALTERS',null,'Alabama','13.38',null,null,'Q','2 (1)','0.6');</v>
      </c>
    </row>
    <row r="77" spans="1:21" x14ac:dyDescent="0.3">
      <c r="A77" t="s">
        <v>5194</v>
      </c>
      <c r="B77" t="s">
        <v>0</v>
      </c>
      <c r="C77" t="s">
        <v>1</v>
      </c>
      <c r="D77" t="s">
        <v>2</v>
      </c>
      <c r="E77" t="s">
        <v>3</v>
      </c>
      <c r="F77" t="s">
        <v>4</v>
      </c>
      <c r="G77" t="s">
        <v>5</v>
      </c>
      <c r="H77" t="s">
        <v>6</v>
      </c>
      <c r="I77" t="s">
        <v>4253</v>
      </c>
      <c r="J77" t="s">
        <v>838</v>
      </c>
      <c r="K77" t="s">
        <v>1643</v>
      </c>
      <c r="L77" t="s">
        <v>11</v>
      </c>
      <c r="M77" t="s">
        <v>564</v>
      </c>
      <c r="N77" t="s">
        <v>2198</v>
      </c>
      <c r="O77" t="s">
        <v>11</v>
      </c>
      <c r="P77" t="s">
        <v>11</v>
      </c>
      <c r="Q77" t="s">
        <v>12</v>
      </c>
      <c r="R77" t="s">
        <v>837</v>
      </c>
      <c r="S77" t="s">
        <v>2199</v>
      </c>
      <c r="U77" t="str" cm="1">
        <f t="array" ref="U77">_xlfn.TEXTJOIN(",", TRUE, IF(A77:S77&lt;&gt;"", A77:S77, ""))</f>
        <v>insert into MENS_110H_SEMIS_2018 (PLACE,NAME,YEAR,TEAM,TIME,TIME_DETAIL,REACTION_TIME,QUALIFIER,"HEAT(PL)",WIND) values (2,'Grant HOLLOWAY',null,'Florida','13.42',null,null,'Q','1 (1)','2.2');</v>
      </c>
    </row>
    <row r="78" spans="1:21" x14ac:dyDescent="0.3">
      <c r="A78" t="s">
        <v>5194</v>
      </c>
      <c r="B78" t="s">
        <v>0</v>
      </c>
      <c r="C78" t="s">
        <v>1</v>
      </c>
      <c r="D78" t="s">
        <v>2</v>
      </c>
      <c r="E78" t="s">
        <v>3</v>
      </c>
      <c r="F78" t="s">
        <v>4</v>
      </c>
      <c r="G78" t="s">
        <v>5</v>
      </c>
      <c r="H78" t="s">
        <v>6</v>
      </c>
      <c r="I78" t="s">
        <v>4253</v>
      </c>
      <c r="J78" t="s">
        <v>842</v>
      </c>
      <c r="K78" t="s">
        <v>2200</v>
      </c>
      <c r="L78" t="s">
        <v>11</v>
      </c>
      <c r="M78" t="s">
        <v>1512</v>
      </c>
      <c r="N78" t="s">
        <v>1023</v>
      </c>
      <c r="O78" t="s">
        <v>11</v>
      </c>
      <c r="P78" t="s">
        <v>11</v>
      </c>
      <c r="Q78" t="s">
        <v>12</v>
      </c>
      <c r="R78" t="s">
        <v>841</v>
      </c>
      <c r="S78" t="s">
        <v>2201</v>
      </c>
      <c r="U78" t="str" cm="1">
        <f t="array" ref="U78">_xlfn.TEXTJOIN(",", TRUE, IF(A78:S78&lt;&gt;"", A78:S78, ""))</f>
        <v>insert into MENS_110H_SEMIS_2018 (PLACE,NAME,YEAR,TEAM,TIME,TIME_DETAIL,REACTION_TIME,QUALIFIER,"HEAT(PL)",WIND) values (3,'David KENDZIERA',null,'Illinois','13.43',null,null,'Q','3 (1)','-0.8');</v>
      </c>
    </row>
    <row r="79" spans="1:21" x14ac:dyDescent="0.3">
      <c r="A79" t="s">
        <v>5194</v>
      </c>
      <c r="B79" t="s">
        <v>0</v>
      </c>
      <c r="C79" t="s">
        <v>1</v>
      </c>
      <c r="D79" t="s">
        <v>2</v>
      </c>
      <c r="E79" t="s">
        <v>3</v>
      </c>
      <c r="F79" t="s">
        <v>4</v>
      </c>
      <c r="G79" t="s">
        <v>5</v>
      </c>
      <c r="H79" t="s">
        <v>6</v>
      </c>
      <c r="I79" t="s">
        <v>4253</v>
      </c>
      <c r="J79" t="s">
        <v>846</v>
      </c>
      <c r="K79" t="s">
        <v>1025</v>
      </c>
      <c r="L79" t="s">
        <v>11</v>
      </c>
      <c r="M79" t="s">
        <v>566</v>
      </c>
      <c r="N79" t="s">
        <v>276</v>
      </c>
      <c r="O79" t="s">
        <v>11</v>
      </c>
      <c r="P79" t="s">
        <v>11</v>
      </c>
      <c r="Q79" t="s">
        <v>12</v>
      </c>
      <c r="R79" t="s">
        <v>848</v>
      </c>
      <c r="S79" t="s">
        <v>2201</v>
      </c>
      <c r="U79" t="str" cm="1">
        <f t="array" ref="U79">_xlfn.TEXTJOIN(",", TRUE, IF(A79:S79&lt;&gt;"", A79:S79, ""))</f>
        <v>insert into MENS_110H_SEMIS_2018 (PLACE,NAME,YEAR,TEAM,TIME,TIME_DETAIL,REACTION_TIME,QUALIFIER,"HEAT(PL)",WIND) values (4,'Damion THOMAS',null,'LSU','13.44',null,null,'Q','3 (2)','-0.8');</v>
      </c>
    </row>
    <row r="80" spans="1:21" x14ac:dyDescent="0.3">
      <c r="A80" t="s">
        <v>5194</v>
      </c>
      <c r="B80" t="s">
        <v>0</v>
      </c>
      <c r="C80" t="s">
        <v>1</v>
      </c>
      <c r="D80" t="s">
        <v>2</v>
      </c>
      <c r="E80" t="s">
        <v>3</v>
      </c>
      <c r="F80" t="s">
        <v>4</v>
      </c>
      <c r="G80" t="s">
        <v>5</v>
      </c>
      <c r="H80" t="s">
        <v>6</v>
      </c>
      <c r="I80" t="s">
        <v>4253</v>
      </c>
      <c r="J80" t="s">
        <v>849</v>
      </c>
      <c r="K80" t="s">
        <v>2202</v>
      </c>
      <c r="L80" t="s">
        <v>11</v>
      </c>
      <c r="M80" t="s">
        <v>559</v>
      </c>
      <c r="N80" t="s">
        <v>281</v>
      </c>
      <c r="O80" t="s">
        <v>11</v>
      </c>
      <c r="P80" t="s">
        <v>11</v>
      </c>
      <c r="Q80" t="s">
        <v>12</v>
      </c>
      <c r="R80" t="s">
        <v>845</v>
      </c>
      <c r="S80" t="s">
        <v>2199</v>
      </c>
      <c r="U80" t="str" cm="1">
        <f t="array" ref="U80">_xlfn.TEXTJOIN(",", TRUE, IF(A80:S80&lt;&gt;"", A80:S80, ""))</f>
        <v>insert into MENS_110H_SEMIS_2018 (PLACE,NAME,YEAR,TEAM,TIME,TIME_DETAIL,REACTION_TIME,QUALIFIER,"HEAT(PL)",WIND) values (5,'John BURT',null,'Texas','13.46',null,null,'Q','1 (2)','2.2');</v>
      </c>
    </row>
    <row r="81" spans="1:21" x14ac:dyDescent="0.3">
      <c r="A81" t="s">
        <v>5194</v>
      </c>
      <c r="B81" t="s">
        <v>0</v>
      </c>
      <c r="C81" t="s">
        <v>1</v>
      </c>
      <c r="D81" t="s">
        <v>2</v>
      </c>
      <c r="E81" t="s">
        <v>3</v>
      </c>
      <c r="F81" t="s">
        <v>4</v>
      </c>
      <c r="G81" t="s">
        <v>5</v>
      </c>
      <c r="H81" t="s">
        <v>6</v>
      </c>
      <c r="I81" t="s">
        <v>4253</v>
      </c>
      <c r="J81" t="s">
        <v>852</v>
      </c>
      <c r="K81" t="s">
        <v>2203</v>
      </c>
      <c r="L81" t="s">
        <v>11</v>
      </c>
      <c r="M81" t="s">
        <v>1573</v>
      </c>
      <c r="N81" t="s">
        <v>297</v>
      </c>
      <c r="O81" t="s">
        <v>11</v>
      </c>
      <c r="P81" t="s">
        <v>11</v>
      </c>
      <c r="Q81" t="s">
        <v>12</v>
      </c>
      <c r="R81" t="s">
        <v>866</v>
      </c>
      <c r="S81" t="s">
        <v>2197</v>
      </c>
      <c r="U81" t="str" cm="1">
        <f t="array" ref="U81">_xlfn.TEXTJOIN(",", TRUE, IF(A81:S81&lt;&gt;"", A81:S81, ""))</f>
        <v>insert into MENS_110H_SEMIS_2018 (PLACE,NAME,YEAR,TEAM,TIME,TIME_DETAIL,REACTION_TIME,QUALIFIER,"HEAT(PL)",WIND) values (6,'Antoine LLOYD',null,'Nebraska','13.61',null,null,'Q','2 (2)','0.6');</v>
      </c>
    </row>
    <row r="82" spans="1:21" x14ac:dyDescent="0.3">
      <c r="A82" t="s">
        <v>5194</v>
      </c>
      <c r="B82" t="s">
        <v>0</v>
      </c>
      <c r="C82" t="s">
        <v>1</v>
      </c>
      <c r="D82" t="s">
        <v>2</v>
      </c>
      <c r="E82" t="s">
        <v>3</v>
      </c>
      <c r="F82" t="s">
        <v>4</v>
      </c>
      <c r="G82" t="s">
        <v>5</v>
      </c>
      <c r="H82" t="s">
        <v>6</v>
      </c>
      <c r="I82" t="s">
        <v>4253</v>
      </c>
      <c r="J82" t="s">
        <v>855</v>
      </c>
      <c r="K82" t="s">
        <v>270</v>
      </c>
      <c r="L82" t="s">
        <v>11</v>
      </c>
      <c r="M82" t="s">
        <v>593</v>
      </c>
      <c r="N82" t="s">
        <v>2204</v>
      </c>
      <c r="O82" t="s">
        <v>11</v>
      </c>
      <c r="P82" t="s">
        <v>11</v>
      </c>
      <c r="Q82" t="s">
        <v>31</v>
      </c>
      <c r="R82" t="s">
        <v>857</v>
      </c>
      <c r="S82" t="s">
        <v>2201</v>
      </c>
      <c r="U82" t="str" cm="1">
        <f t="array" ref="U82">_xlfn.TEXTJOIN(",", TRUE, IF(A82:S82&lt;&gt;"", A82:S82, ""))</f>
        <v>insert into MENS_110H_SEMIS_2018 (PLACE,NAME,YEAR,TEAM,TIME,TIME_DETAIL,REACTION_TIME,QUALIFIER,"HEAT(PL)",WIND) values (7,'Trey CUNNINGHAM',null,'Florida State','13.64',null,null,'q','3 (3)','-0.8');</v>
      </c>
    </row>
    <row r="83" spans="1:21" x14ac:dyDescent="0.3">
      <c r="A83" t="s">
        <v>5194</v>
      </c>
      <c r="B83" t="s">
        <v>0</v>
      </c>
      <c r="C83" t="s">
        <v>1</v>
      </c>
      <c r="D83" t="s">
        <v>2</v>
      </c>
      <c r="E83" t="s">
        <v>3</v>
      </c>
      <c r="F83" t="s">
        <v>4</v>
      </c>
      <c r="G83" t="s">
        <v>5</v>
      </c>
      <c r="H83" t="s">
        <v>6</v>
      </c>
      <c r="I83" t="s">
        <v>4253</v>
      </c>
      <c r="J83" t="s">
        <v>858</v>
      </c>
      <c r="K83" t="s">
        <v>1038</v>
      </c>
      <c r="L83" t="s">
        <v>11</v>
      </c>
      <c r="M83" t="s">
        <v>1573</v>
      </c>
      <c r="N83" t="s">
        <v>1660</v>
      </c>
      <c r="O83" t="s">
        <v>11</v>
      </c>
      <c r="P83" t="s">
        <v>11</v>
      </c>
      <c r="Q83" t="s">
        <v>31</v>
      </c>
      <c r="R83" t="s">
        <v>851</v>
      </c>
      <c r="S83" t="s">
        <v>2199</v>
      </c>
      <c r="U83" t="str" cm="1">
        <f t="array" ref="U83">_xlfn.TEXTJOIN(",", TRUE, IF(A83:S83&lt;&gt;"", A83:S83, ""))</f>
        <v>insert into MENS_110H_SEMIS_2018 (PLACE,NAME,YEAR,TEAM,TIME,TIME_DETAIL,REACTION_TIME,QUALIFIER,"HEAT(PL)",WIND) values (8,'Luke SIEDHOFF',null,'Nebraska','13.71',null,null,'q','1 (3)','2.2');</v>
      </c>
    </row>
    <row r="84" spans="1:21" x14ac:dyDescent="0.3">
      <c r="A84" t="s">
        <v>5194</v>
      </c>
      <c r="B84" t="s">
        <v>0</v>
      </c>
      <c r="C84" t="s">
        <v>1</v>
      </c>
      <c r="D84" t="s">
        <v>2</v>
      </c>
      <c r="E84" t="s">
        <v>3</v>
      </c>
      <c r="F84" t="s">
        <v>4</v>
      </c>
      <c r="G84" t="s">
        <v>5</v>
      </c>
      <c r="H84" t="s">
        <v>6</v>
      </c>
      <c r="I84" t="s">
        <v>4253</v>
      </c>
      <c r="J84" t="s">
        <v>863</v>
      </c>
      <c r="K84" t="s">
        <v>1057</v>
      </c>
      <c r="L84" t="s">
        <v>11</v>
      </c>
      <c r="M84" t="s">
        <v>2205</v>
      </c>
      <c r="N84" t="s">
        <v>672</v>
      </c>
      <c r="O84" t="s">
        <v>11</v>
      </c>
      <c r="P84" t="s">
        <v>11</v>
      </c>
      <c r="Q84" t="s">
        <v>11</v>
      </c>
      <c r="R84" t="s">
        <v>874</v>
      </c>
      <c r="S84" t="s">
        <v>2197</v>
      </c>
      <c r="U84" t="str" cm="1">
        <f t="array" ref="U84">_xlfn.TEXTJOIN(",", TRUE, IF(A84:S84&lt;&gt;"", A84:S84, ""))</f>
        <v>insert into MENS_110H_SEMIS_2018 (PLACE,NAME,YEAR,TEAM,TIME,TIME_DETAIL,REACTION_TIME,QUALIFIER,"HEAT(PL)",WIND) values (9,'Dayo AKINDELE',null,'Kennesaw State','13.73',null,null,null,'2 (3)','0.6');</v>
      </c>
    </row>
    <row r="85" spans="1:21" x14ac:dyDescent="0.3">
      <c r="A85" t="s">
        <v>5194</v>
      </c>
      <c r="B85" t="s">
        <v>0</v>
      </c>
      <c r="C85" t="s">
        <v>1</v>
      </c>
      <c r="D85" t="s">
        <v>2</v>
      </c>
      <c r="E85" t="s">
        <v>3</v>
      </c>
      <c r="F85" t="s">
        <v>4</v>
      </c>
      <c r="G85" t="s">
        <v>5</v>
      </c>
      <c r="H85" t="s">
        <v>6</v>
      </c>
      <c r="I85" t="s">
        <v>4253</v>
      </c>
      <c r="J85" t="s">
        <v>867</v>
      </c>
      <c r="K85" t="s">
        <v>1027</v>
      </c>
      <c r="L85" t="s">
        <v>11</v>
      </c>
      <c r="M85" t="s">
        <v>1571</v>
      </c>
      <c r="N85" t="s">
        <v>313</v>
      </c>
      <c r="O85" t="s">
        <v>11</v>
      </c>
      <c r="P85" t="s">
        <v>11</v>
      </c>
      <c r="Q85" t="s">
        <v>11</v>
      </c>
      <c r="R85" t="s">
        <v>878</v>
      </c>
      <c r="S85" t="s">
        <v>2197</v>
      </c>
      <c r="U85" t="str" cm="1">
        <f t="array" ref="U85">_xlfn.TEXTJOIN(",", TRUE, IF(A85:S85&lt;&gt;"", A85:S85, ""))</f>
        <v>insert into MENS_110H_SEMIS_2018 (PLACE,NAME,YEAR,TEAM,TIME,TIME_DETAIL,REACTION_TIME,QUALIFIER,"HEAT(PL)",WIND) values (10,'Jaylan MCCONICO',null,'Illinois State','13.75',null,null,null,'2 (4)','0.6');</v>
      </c>
    </row>
    <row r="86" spans="1:21" x14ac:dyDescent="0.3">
      <c r="A86" t="s">
        <v>5194</v>
      </c>
      <c r="B86" t="s">
        <v>0</v>
      </c>
      <c r="C86" t="s">
        <v>1</v>
      </c>
      <c r="D86" t="s">
        <v>2</v>
      </c>
      <c r="E86" t="s">
        <v>3</v>
      </c>
      <c r="F86" t="s">
        <v>4</v>
      </c>
      <c r="G86" t="s">
        <v>5</v>
      </c>
      <c r="H86" t="s">
        <v>6</v>
      </c>
      <c r="I86" t="s">
        <v>4253</v>
      </c>
      <c r="J86" t="s">
        <v>871</v>
      </c>
      <c r="K86" t="s">
        <v>1852</v>
      </c>
      <c r="L86" t="s">
        <v>11</v>
      </c>
      <c r="M86" t="s">
        <v>570</v>
      </c>
      <c r="N86" t="s">
        <v>315</v>
      </c>
      <c r="O86" t="s">
        <v>11</v>
      </c>
      <c r="P86" t="s">
        <v>11</v>
      </c>
      <c r="Q86" t="s">
        <v>11</v>
      </c>
      <c r="R86" t="s">
        <v>870</v>
      </c>
      <c r="S86" t="s">
        <v>2199</v>
      </c>
      <c r="U86" t="str" cm="1">
        <f t="array" ref="U86">_xlfn.TEXTJOIN(",", TRUE, IF(A86:S86&lt;&gt;"", A86:S86, ""))</f>
        <v>insert into MENS_110H_SEMIS_2018 (PLACE,NAME,YEAR,TEAM,TIME,TIME_DETAIL,REACTION_TIME,QUALIFIER,"HEAT(PL)",WIND) values (11,'Chris DOUGLAS',null,'Iowa','13.76',null,null,null,'1 (4)','2.2');</v>
      </c>
    </row>
    <row r="87" spans="1:21" x14ac:dyDescent="0.3">
      <c r="A87" t="s">
        <v>5194</v>
      </c>
      <c r="B87" t="s">
        <v>0</v>
      </c>
      <c r="C87" t="s">
        <v>1</v>
      </c>
      <c r="D87" t="s">
        <v>2</v>
      </c>
      <c r="E87" t="s">
        <v>3</v>
      </c>
      <c r="F87" t="s">
        <v>4</v>
      </c>
      <c r="G87" t="s">
        <v>5</v>
      </c>
      <c r="H87" t="s">
        <v>6</v>
      </c>
      <c r="I87" t="s">
        <v>4253</v>
      </c>
      <c r="J87" t="s">
        <v>875</v>
      </c>
      <c r="K87" t="s">
        <v>2206</v>
      </c>
      <c r="L87" t="s">
        <v>11</v>
      </c>
      <c r="M87" t="s">
        <v>900</v>
      </c>
      <c r="N87" t="s">
        <v>2207</v>
      </c>
      <c r="O87" t="s">
        <v>11</v>
      </c>
      <c r="P87" t="s">
        <v>11</v>
      </c>
      <c r="Q87" t="s">
        <v>11</v>
      </c>
      <c r="R87" t="s">
        <v>885</v>
      </c>
      <c r="S87" t="s">
        <v>2197</v>
      </c>
      <c r="U87" t="str" cm="1">
        <f t="array" ref="U87">_xlfn.TEXTJOIN(",", TRUE, IF(A87:S87&lt;&gt;"", A87:S87, ""))</f>
        <v>insert into MENS_110H_SEMIS_2018 (PLACE,NAME,YEAR,TEAM,TIME,TIME_DETAIL,REACTION_TIME,QUALIFIER,"HEAT(PL)",WIND) values (12,'Braxton CANADY',null,'Oregon','13.78',null,null,null,'2 (5)','0.6');</v>
      </c>
    </row>
    <row r="88" spans="1:21" x14ac:dyDescent="0.3">
      <c r="A88" t="s">
        <v>5194</v>
      </c>
      <c r="B88" t="s">
        <v>0</v>
      </c>
      <c r="C88" t="s">
        <v>1</v>
      </c>
      <c r="D88" t="s">
        <v>2</v>
      </c>
      <c r="E88" t="s">
        <v>3</v>
      </c>
      <c r="F88" t="s">
        <v>4</v>
      </c>
      <c r="G88" t="s">
        <v>5</v>
      </c>
      <c r="H88" t="s">
        <v>6</v>
      </c>
      <c r="I88" t="s">
        <v>4253</v>
      </c>
      <c r="J88" t="s">
        <v>879</v>
      </c>
      <c r="K88" t="s">
        <v>2208</v>
      </c>
      <c r="L88" t="s">
        <v>11</v>
      </c>
      <c r="M88" t="s">
        <v>2209</v>
      </c>
      <c r="N88" t="s">
        <v>2210</v>
      </c>
      <c r="O88" t="s">
        <v>11</v>
      </c>
      <c r="P88" t="s">
        <v>11</v>
      </c>
      <c r="Q88" t="s">
        <v>11</v>
      </c>
      <c r="R88" t="s">
        <v>881</v>
      </c>
      <c r="S88" t="s">
        <v>2199</v>
      </c>
      <c r="U88" t="str" cm="1">
        <f t="array" ref="U88">_xlfn.TEXTJOIN(",", TRUE, IF(A88:S88&lt;&gt;"", A88:S88, ""))</f>
        <v>insert into MENS_110H_SEMIS_2018 (PLACE,NAME,YEAR,TEAM,TIME,TIME_DETAIL,REACTION_TIME,QUALIFIER,"HEAT(PL)",WIND) values (13,'Israel NELSON',null,'Oral Roberts','13.81',null,null,null,'1 (5)','2.2');</v>
      </c>
    </row>
    <row r="89" spans="1:21" x14ac:dyDescent="0.3">
      <c r="A89" t="s">
        <v>5194</v>
      </c>
      <c r="B89" t="s">
        <v>0</v>
      </c>
      <c r="C89" t="s">
        <v>1</v>
      </c>
      <c r="D89" t="s">
        <v>2</v>
      </c>
      <c r="E89" t="s">
        <v>3</v>
      </c>
      <c r="F89" t="s">
        <v>4</v>
      </c>
      <c r="G89" t="s">
        <v>5</v>
      </c>
      <c r="H89" t="s">
        <v>6</v>
      </c>
      <c r="I89" t="s">
        <v>4253</v>
      </c>
      <c r="J89" t="s">
        <v>882</v>
      </c>
      <c r="K89" t="s">
        <v>2211</v>
      </c>
      <c r="L89" t="s">
        <v>11</v>
      </c>
      <c r="M89" t="s">
        <v>1665</v>
      </c>
      <c r="N89" t="s">
        <v>1666</v>
      </c>
      <c r="O89" t="s">
        <v>11</v>
      </c>
      <c r="P89" t="s">
        <v>11</v>
      </c>
      <c r="Q89" t="s">
        <v>11</v>
      </c>
      <c r="R89" t="s">
        <v>907</v>
      </c>
      <c r="S89" t="s">
        <v>2197</v>
      </c>
      <c r="U89" t="str" cm="1">
        <f t="array" ref="U89">_xlfn.TEXTJOIN(",", TRUE, IF(A89:S89&lt;&gt;"", A89:S89, ""))</f>
        <v>insert into MENS_110H_SEMIS_2018 (PLACE,NAME,YEAR,TEAM,TIME,TIME_DETAIL,REACTION_TIME,QUALIFIER,"HEAT(PL)",WIND) values (14,'Ashtyn DAVIS',null,'California','13.87',null,null,null,'2 (6)','0.6');</v>
      </c>
    </row>
    <row r="90" spans="1:21" x14ac:dyDescent="0.3">
      <c r="A90" t="s">
        <v>5194</v>
      </c>
      <c r="B90" t="s">
        <v>0</v>
      </c>
      <c r="C90" t="s">
        <v>1</v>
      </c>
      <c r="D90" t="s">
        <v>2</v>
      </c>
      <c r="E90" t="s">
        <v>3</v>
      </c>
      <c r="F90" t="s">
        <v>4</v>
      </c>
      <c r="G90" t="s">
        <v>5</v>
      </c>
      <c r="H90" t="s">
        <v>6</v>
      </c>
      <c r="I90" t="s">
        <v>4253</v>
      </c>
      <c r="J90" t="s">
        <v>886</v>
      </c>
      <c r="K90" t="s">
        <v>2212</v>
      </c>
      <c r="L90" t="s">
        <v>11</v>
      </c>
      <c r="M90" t="s">
        <v>1847</v>
      </c>
      <c r="N90" t="s">
        <v>1048</v>
      </c>
      <c r="O90" t="s">
        <v>11</v>
      </c>
      <c r="P90" t="s">
        <v>11</v>
      </c>
      <c r="Q90" t="s">
        <v>11</v>
      </c>
      <c r="R90" t="s">
        <v>862</v>
      </c>
      <c r="S90" t="s">
        <v>2201</v>
      </c>
      <c r="U90" t="str" cm="1">
        <f t="array" ref="U90">_xlfn.TEXTJOIN(",", TRUE, IF(A90:S90&lt;&gt;"", A90:S90, ""))</f>
        <v>insert into MENS_110H_SEMIS_2018 (PLACE,NAME,YEAR,TEAM,TIME,TIME_DETAIL,REACTION_TIME,QUALIFIER,"HEAT(PL)",WIND) values (15,'Chad ZALLOW',null,'Youngstown St.','13.88',null,null,null,'3 (4)','-0.8');</v>
      </c>
    </row>
    <row r="91" spans="1:21" x14ac:dyDescent="0.3">
      <c r="A91" t="s">
        <v>5194</v>
      </c>
      <c r="B91" t="s">
        <v>0</v>
      </c>
      <c r="C91" t="s">
        <v>1</v>
      </c>
      <c r="D91" t="s">
        <v>2</v>
      </c>
      <c r="E91" t="s">
        <v>3</v>
      </c>
      <c r="F91" t="s">
        <v>4</v>
      </c>
      <c r="G91" t="s">
        <v>5</v>
      </c>
      <c r="H91" t="s">
        <v>6</v>
      </c>
      <c r="I91" t="s">
        <v>4253</v>
      </c>
      <c r="J91" t="s">
        <v>893</v>
      </c>
      <c r="K91" t="s">
        <v>2213</v>
      </c>
      <c r="L91" t="s">
        <v>11</v>
      </c>
      <c r="M91" t="s">
        <v>1556</v>
      </c>
      <c r="N91" t="s">
        <v>1049</v>
      </c>
      <c r="O91" t="s">
        <v>11</v>
      </c>
      <c r="P91" t="s">
        <v>11</v>
      </c>
      <c r="Q91" t="s">
        <v>11</v>
      </c>
      <c r="R91" t="s">
        <v>892</v>
      </c>
      <c r="S91" t="s">
        <v>2199</v>
      </c>
      <c r="U91" t="str" cm="1">
        <f t="array" ref="U91">_xlfn.TEXTJOIN(",", TRUE, IF(A91:S91&lt;&gt;"", A91:S91, ""))</f>
        <v>insert into MENS_110H_SEMIS_2018 (PLACE,NAME,YEAR,TEAM,TIME,TIME_DETAIL,REACTION_TIME,QUALIFIER,"HEAT(PL)",WIND) values (16,'William SESSION',null,'Indiana','13.90',null,null,null,'1 (6)','2.2');</v>
      </c>
    </row>
    <row r="92" spans="1:21" x14ac:dyDescent="0.3">
      <c r="A92" t="s">
        <v>5194</v>
      </c>
      <c r="B92" t="s">
        <v>0</v>
      </c>
      <c r="C92" t="s">
        <v>1</v>
      </c>
      <c r="D92" t="s">
        <v>2</v>
      </c>
      <c r="E92" t="s">
        <v>3</v>
      </c>
      <c r="F92" t="s">
        <v>4</v>
      </c>
      <c r="G92" t="s">
        <v>5</v>
      </c>
      <c r="H92" t="s">
        <v>6</v>
      </c>
      <c r="I92" t="s">
        <v>4253</v>
      </c>
      <c r="J92" t="s">
        <v>899</v>
      </c>
      <c r="K92" t="s">
        <v>2214</v>
      </c>
      <c r="L92" t="s">
        <v>11</v>
      </c>
      <c r="M92" t="s">
        <v>588</v>
      </c>
      <c r="N92" t="s">
        <v>2215</v>
      </c>
      <c r="O92" t="s">
        <v>11</v>
      </c>
      <c r="P92" t="s">
        <v>11</v>
      </c>
      <c r="Q92" t="s">
        <v>11</v>
      </c>
      <c r="R92" t="s">
        <v>930</v>
      </c>
      <c r="S92" t="s">
        <v>2197</v>
      </c>
      <c r="U92" t="str" cm="1">
        <f t="array" ref="U92">_xlfn.TEXTJOIN(",", TRUE, IF(A92:S92&lt;&gt;"", A92:S92, ""))</f>
        <v>insert into MENS_110H_SEMIS_2018 (PLACE,NAME,YEAR,TEAM,TIME,TIME_DETAIL,REACTION_TIME,QUALIFIER,"HEAT(PL)",WIND) values (17,'Larry DONALD',null,'Arkansas','13.93',null,null,null,'2 (7)','0.6');</v>
      </c>
    </row>
    <row r="93" spans="1:21" x14ac:dyDescent="0.3">
      <c r="A93" t="s">
        <v>5194</v>
      </c>
      <c r="B93" t="s">
        <v>0</v>
      </c>
      <c r="C93" t="s">
        <v>1</v>
      </c>
      <c r="D93" t="s">
        <v>2</v>
      </c>
      <c r="E93" t="s">
        <v>3</v>
      </c>
      <c r="F93" t="s">
        <v>4</v>
      </c>
      <c r="G93" t="s">
        <v>5</v>
      </c>
      <c r="H93" t="s">
        <v>6</v>
      </c>
      <c r="I93" t="s">
        <v>4253</v>
      </c>
      <c r="J93" t="s">
        <v>904</v>
      </c>
      <c r="K93" t="s">
        <v>2216</v>
      </c>
      <c r="L93" t="s">
        <v>11</v>
      </c>
      <c r="M93" t="s">
        <v>1962</v>
      </c>
      <c r="N93" t="s">
        <v>1670</v>
      </c>
      <c r="O93" t="s">
        <v>11</v>
      </c>
      <c r="P93" t="s">
        <v>11</v>
      </c>
      <c r="Q93" t="s">
        <v>11</v>
      </c>
      <c r="R93" t="s">
        <v>898</v>
      </c>
      <c r="S93" t="s">
        <v>2201</v>
      </c>
      <c r="U93" t="str" cm="1">
        <f t="array" ref="U93">_xlfn.TEXTJOIN(",", TRUE, IF(A93:S93&lt;&gt;"", A93:S93, ""))</f>
        <v>insert into MENS_110H_SEMIS_2018 (PLACE,NAME,YEAR,TEAM,TIME,TIME_DETAIL,REACTION_TIME,QUALIFIER,"HEAT(PL)",WIND) values (18,'Matt MOORE',null,'Syracuse','14.00',null,null,null,'3 (5)','-0.8');</v>
      </c>
    </row>
    <row r="94" spans="1:21" x14ac:dyDescent="0.3">
      <c r="A94" t="s">
        <v>5194</v>
      </c>
      <c r="B94" t="s">
        <v>0</v>
      </c>
      <c r="C94" t="s">
        <v>1</v>
      </c>
      <c r="D94" t="s">
        <v>2</v>
      </c>
      <c r="E94" t="s">
        <v>3</v>
      </c>
      <c r="F94" t="s">
        <v>4</v>
      </c>
      <c r="G94" t="s">
        <v>5</v>
      </c>
      <c r="H94" t="s">
        <v>6</v>
      </c>
      <c r="I94" t="s">
        <v>4253</v>
      </c>
      <c r="J94" t="s">
        <v>908</v>
      </c>
      <c r="K94" t="s">
        <v>2217</v>
      </c>
      <c r="L94" t="s">
        <v>11</v>
      </c>
      <c r="M94" t="s">
        <v>895</v>
      </c>
      <c r="N94" t="s">
        <v>1673</v>
      </c>
      <c r="O94" t="s">
        <v>11</v>
      </c>
      <c r="P94" t="s">
        <v>11</v>
      </c>
      <c r="Q94" t="s">
        <v>11</v>
      </c>
      <c r="R94" t="s">
        <v>912</v>
      </c>
      <c r="S94" t="s">
        <v>2199</v>
      </c>
      <c r="U94" t="str" cm="1">
        <f t="array" ref="U94">_xlfn.TEXTJOIN(",", TRUE, IF(A94:S94&lt;&gt;"", A94:S94, ""))</f>
        <v>insert into MENS_110H_SEMIS_2018 (PLACE,NAME,YEAR,TEAM,TIME,TIME_DETAIL,REACTION_TIME,QUALIFIER,"HEAT(PL)",WIND) values (19,'Ro''Derick SPEARS',null,'Miss State','14.01',null,null,null,'1 (7)','2.2');</v>
      </c>
    </row>
    <row r="95" spans="1:21" x14ac:dyDescent="0.3">
      <c r="A95" t="s">
        <v>5194</v>
      </c>
      <c r="B95" t="s">
        <v>0</v>
      </c>
      <c r="C95" t="s">
        <v>1</v>
      </c>
      <c r="D95" t="s">
        <v>2</v>
      </c>
      <c r="E95" t="s">
        <v>3</v>
      </c>
      <c r="F95" t="s">
        <v>4</v>
      </c>
      <c r="G95" t="s">
        <v>5</v>
      </c>
      <c r="H95" t="s">
        <v>6</v>
      </c>
      <c r="I95" t="s">
        <v>4253</v>
      </c>
      <c r="J95" t="s">
        <v>913</v>
      </c>
      <c r="K95" t="s">
        <v>2218</v>
      </c>
      <c r="L95" t="s">
        <v>11</v>
      </c>
      <c r="M95" t="s">
        <v>1801</v>
      </c>
      <c r="N95" t="s">
        <v>2219</v>
      </c>
      <c r="O95" t="s">
        <v>11</v>
      </c>
      <c r="P95" t="s">
        <v>11</v>
      </c>
      <c r="Q95" t="s">
        <v>11</v>
      </c>
      <c r="R95" t="s">
        <v>924</v>
      </c>
      <c r="S95" t="s">
        <v>2199</v>
      </c>
      <c r="U95" t="str" cm="1">
        <f t="array" ref="U95">_xlfn.TEXTJOIN(",", TRUE, IF(A95:S95&lt;&gt;"", A95:S95, ""))</f>
        <v>insert into MENS_110H_SEMIS_2018 (PLACE,NAME,YEAR,TEAM,TIME,TIME_DETAIL,REACTION_TIME,QUALIFIER,"HEAT(PL)",WIND) values (20,'Patrick PRINCE',null,'UTSA','14.10',null,null,null,'1 (8)','2.2');</v>
      </c>
    </row>
    <row r="96" spans="1:21" x14ac:dyDescent="0.3">
      <c r="A96" t="s">
        <v>5194</v>
      </c>
      <c r="B96" t="s">
        <v>0</v>
      </c>
      <c r="C96" t="s">
        <v>1</v>
      </c>
      <c r="D96" t="s">
        <v>2</v>
      </c>
      <c r="E96" t="s">
        <v>3</v>
      </c>
      <c r="F96" t="s">
        <v>4</v>
      </c>
      <c r="G96" t="s">
        <v>5</v>
      </c>
      <c r="H96" t="s">
        <v>6</v>
      </c>
      <c r="I96" t="s">
        <v>4253</v>
      </c>
      <c r="J96" t="s">
        <v>919</v>
      </c>
      <c r="K96" t="s">
        <v>375</v>
      </c>
      <c r="L96" t="s">
        <v>11</v>
      </c>
      <c r="M96" t="s">
        <v>564</v>
      </c>
      <c r="N96" t="s">
        <v>2220</v>
      </c>
      <c r="O96" t="s">
        <v>11</v>
      </c>
      <c r="P96" t="s">
        <v>11</v>
      </c>
      <c r="Q96" t="s">
        <v>11</v>
      </c>
      <c r="R96" t="s">
        <v>903</v>
      </c>
      <c r="S96" t="s">
        <v>2201</v>
      </c>
      <c r="U96" t="str" cm="1">
        <f t="array" ref="U96">_xlfn.TEXTJOIN(",", TRUE, IF(A96:S96&lt;&gt;"", A96:S96, ""))</f>
        <v>insert into MENS_110H_SEMIS_2018 (PLACE,NAME,YEAR,TEAM,TIME,TIME_DETAIL,REACTION_TIME,QUALIFIER,"HEAT(PL)",WIND) values (21,'Cory POOLE',null,'Florida','14.40',null,null,null,'3 (6)','-0.8');</v>
      </c>
    </row>
    <row r="97" spans="1:21" x14ac:dyDescent="0.3">
      <c r="A97" t="s">
        <v>5194</v>
      </c>
      <c r="B97" t="s">
        <v>0</v>
      </c>
      <c r="C97" t="s">
        <v>1</v>
      </c>
      <c r="D97" t="s">
        <v>2</v>
      </c>
      <c r="E97" t="s">
        <v>3</v>
      </c>
      <c r="F97" t="s">
        <v>4</v>
      </c>
      <c r="G97" t="s">
        <v>5</v>
      </c>
      <c r="H97" t="s">
        <v>6</v>
      </c>
      <c r="I97" t="s">
        <v>4253</v>
      </c>
      <c r="J97" t="s">
        <v>925</v>
      </c>
      <c r="K97" t="s">
        <v>1651</v>
      </c>
      <c r="L97" t="s">
        <v>11</v>
      </c>
      <c r="M97" t="s">
        <v>608</v>
      </c>
      <c r="N97" t="s">
        <v>2221</v>
      </c>
      <c r="O97" t="s">
        <v>11</v>
      </c>
      <c r="P97" t="s">
        <v>11</v>
      </c>
      <c r="Q97" t="s">
        <v>11</v>
      </c>
      <c r="R97" t="s">
        <v>972</v>
      </c>
      <c r="S97" t="s">
        <v>2197</v>
      </c>
      <c r="U97" t="str" cm="1">
        <f t="array" ref="U97">_xlfn.TEXTJOIN(",", TRUE, IF(A97:S97&lt;&gt;"", A97:S97, ""))</f>
        <v>insert into MENS_110H_SEMIS_2018 (PLACE,NAME,YEAR,TEAM,TIME,TIME_DETAIL,REACTION_TIME,QUALIFIER,"HEAT(PL)",WIND) values (22,'Amere LATTIN',null,'Houston','18.98',null,null,null,'2 (8)','0.6');</v>
      </c>
    </row>
    <row r="98" spans="1:21" x14ac:dyDescent="0.3">
      <c r="A98" t="s">
        <v>5194</v>
      </c>
      <c r="B98" t="s">
        <v>0</v>
      </c>
      <c r="C98" t="s">
        <v>1</v>
      </c>
      <c r="D98" t="s">
        <v>2</v>
      </c>
      <c r="E98" t="s">
        <v>3</v>
      </c>
      <c r="F98" t="s">
        <v>4</v>
      </c>
      <c r="G98" t="s">
        <v>5</v>
      </c>
      <c r="H98" t="s">
        <v>6</v>
      </c>
      <c r="I98" t="s">
        <v>4253</v>
      </c>
      <c r="J98" t="s">
        <v>931</v>
      </c>
      <c r="K98" t="s">
        <v>2222</v>
      </c>
      <c r="L98" t="s">
        <v>11</v>
      </c>
      <c r="M98" t="s">
        <v>888</v>
      </c>
      <c r="N98" t="s">
        <v>268</v>
      </c>
      <c r="O98" t="s">
        <v>11</v>
      </c>
      <c r="P98" t="s">
        <v>11</v>
      </c>
      <c r="Q98" t="s">
        <v>11</v>
      </c>
      <c r="R98" t="s">
        <v>937</v>
      </c>
      <c r="S98" t="s">
        <v>637</v>
      </c>
      <c r="U98" t="str" cm="1">
        <f t="array" ref="U98">_xlfn.TEXTJOIN(",", TRUE, IF(A98:S98&lt;&gt;"", A98:S98, ""))</f>
        <v>insert into MENS_110H_SEMIS_2018 (PLACE,NAME,YEAR,TEAM,TIME,TIME_DETAIL,REACTION_TIME,QUALIFIER,"HEAT(PL)",WIND) values (null,'Aaron LEWIS',null,'Coppin State','DNF',null,null,null,'3',null);</v>
      </c>
    </row>
    <row r="99" spans="1:21" x14ac:dyDescent="0.3">
      <c r="A99" t="s">
        <v>5194</v>
      </c>
      <c r="B99" t="s">
        <v>0</v>
      </c>
      <c r="C99" t="s">
        <v>1</v>
      </c>
      <c r="D99" t="s">
        <v>2</v>
      </c>
      <c r="E99" t="s">
        <v>3</v>
      </c>
      <c r="F99" t="s">
        <v>4</v>
      </c>
      <c r="G99" t="s">
        <v>5</v>
      </c>
      <c r="H99" t="s">
        <v>6</v>
      </c>
      <c r="I99" t="s">
        <v>4253</v>
      </c>
      <c r="J99" t="s">
        <v>931</v>
      </c>
      <c r="K99" t="s">
        <v>1641</v>
      </c>
      <c r="L99" t="s">
        <v>11</v>
      </c>
      <c r="M99" t="s">
        <v>568</v>
      </c>
      <c r="N99" t="s">
        <v>1919</v>
      </c>
      <c r="O99" t="s">
        <v>11</v>
      </c>
      <c r="P99" t="s">
        <v>11</v>
      </c>
      <c r="Q99" t="s">
        <v>11</v>
      </c>
      <c r="R99" t="s">
        <v>937</v>
      </c>
      <c r="S99" t="s">
        <v>637</v>
      </c>
      <c r="U99" t="str" cm="1">
        <f t="array" ref="U99">_xlfn.TEXTJOIN(",", TRUE, IF(A99:S99&lt;&gt;"", A99:S99, ""))</f>
        <v>insert into MENS_110H_SEMIS_2018 (PLACE,NAME,YEAR,TEAM,TIME,TIME_DETAIL,REACTION_TIME,QUALIFIER,"HEAT(PL)",WIND) values (null,'Daniel ROBERTS',null,'Kentucky','DQ',null,null,null,'3',null);</v>
      </c>
    </row>
    <row r="100" spans="1:21" x14ac:dyDescent="0.3">
      <c r="U100" t="str" cm="1">
        <f t="array" ref="U100">_xlfn.TEXTJOIN(",", TRUE, IF(A100:S100&lt;&gt;"", A100:S100, ""))</f>
        <v/>
      </c>
    </row>
    <row r="101" spans="1:21" x14ac:dyDescent="0.3">
      <c r="A101" t="s">
        <v>5195</v>
      </c>
      <c r="B101" t="s">
        <v>0</v>
      </c>
      <c r="C101" t="s">
        <v>1</v>
      </c>
      <c r="D101" t="s">
        <v>2</v>
      </c>
      <c r="E101" t="s">
        <v>3</v>
      </c>
      <c r="F101" t="s">
        <v>4</v>
      </c>
      <c r="G101" t="s">
        <v>5</v>
      </c>
      <c r="H101" t="s">
        <v>6</v>
      </c>
      <c r="I101" t="s">
        <v>4253</v>
      </c>
      <c r="J101" t="s">
        <v>835</v>
      </c>
      <c r="K101" t="s">
        <v>1870</v>
      </c>
      <c r="L101" t="s">
        <v>11</v>
      </c>
      <c r="M101" t="s">
        <v>593</v>
      </c>
      <c r="N101" t="s">
        <v>617</v>
      </c>
      <c r="O101" t="s">
        <v>11</v>
      </c>
      <c r="P101" t="s">
        <v>11</v>
      </c>
      <c r="Q101" t="s">
        <v>12</v>
      </c>
      <c r="R101" t="s">
        <v>841</v>
      </c>
      <c r="S101" t="s">
        <v>2223</v>
      </c>
      <c r="U101" t="str" cm="1">
        <f t="array" ref="U101">_xlfn.TEXTJOIN(",", TRUE, IF(A101:S101&lt;&gt;"", A101:S101, ""))</f>
        <v>insert into MENS_100M_SEMIS_2018 (PLACE,NAME,YEAR,TEAM,TIME,TIME_DETAIL,REACTION_TIME,QUALIFIER,"HEAT(PL)",WIND) values (1,'Andre EWERS',null,'Florida State','10.00',null,null,'Q','3 (1)','2.3');</v>
      </c>
    </row>
    <row r="102" spans="1:21" x14ac:dyDescent="0.3">
      <c r="A102" t="s">
        <v>5195</v>
      </c>
      <c r="B102" t="s">
        <v>0</v>
      </c>
      <c r="C102" t="s">
        <v>1</v>
      </c>
      <c r="D102" t="s">
        <v>2</v>
      </c>
      <c r="E102" t="s">
        <v>3</v>
      </c>
      <c r="F102" t="s">
        <v>4</v>
      </c>
      <c r="G102" t="s">
        <v>5</v>
      </c>
      <c r="H102" t="s">
        <v>6</v>
      </c>
      <c r="I102" t="s">
        <v>4253</v>
      </c>
      <c r="J102" t="s">
        <v>838</v>
      </c>
      <c r="K102" t="s">
        <v>1694</v>
      </c>
      <c r="L102" t="s">
        <v>11</v>
      </c>
      <c r="M102" t="s">
        <v>900</v>
      </c>
      <c r="N102" t="s">
        <v>1699</v>
      </c>
      <c r="O102" t="s">
        <v>11</v>
      </c>
      <c r="P102" t="s">
        <v>11</v>
      </c>
      <c r="Q102" t="s">
        <v>12</v>
      </c>
      <c r="R102" t="s">
        <v>848</v>
      </c>
      <c r="S102" t="s">
        <v>2223</v>
      </c>
      <c r="U102" t="str" cm="1">
        <f t="array" ref="U102">_xlfn.TEXTJOIN(",", TRUE, IF(A102:S102&lt;&gt;"", A102:S102, ""))</f>
        <v>insert into MENS_100M_SEMIS_2018 (PLACE,NAME,YEAR,TEAM,TIME,TIME_DETAIL,REACTION_TIME,QUALIFIER,"HEAT(PL)",WIND) values (2,'Cravon GILLESPIE',null,'Oregon','10.02',null,null,'Q','3 (2)','2.3');</v>
      </c>
    </row>
    <row r="103" spans="1:21" x14ac:dyDescent="0.3">
      <c r="A103" t="s">
        <v>5195</v>
      </c>
      <c r="B103" t="s">
        <v>0</v>
      </c>
      <c r="C103" t="s">
        <v>1</v>
      </c>
      <c r="D103" t="s">
        <v>2</v>
      </c>
      <c r="E103" t="s">
        <v>3</v>
      </c>
      <c r="F103" t="s">
        <v>4</v>
      </c>
      <c r="G103" t="s">
        <v>5</v>
      </c>
      <c r="H103" t="s">
        <v>6</v>
      </c>
      <c r="I103" t="s">
        <v>4253</v>
      </c>
      <c r="J103" t="s">
        <v>842</v>
      </c>
      <c r="K103" t="s">
        <v>2224</v>
      </c>
      <c r="L103" t="s">
        <v>11</v>
      </c>
      <c r="M103" t="s">
        <v>583</v>
      </c>
      <c r="N103" t="s">
        <v>1345</v>
      </c>
      <c r="O103" t="s">
        <v>2225</v>
      </c>
      <c r="P103" t="s">
        <v>11</v>
      </c>
      <c r="Q103" t="s">
        <v>31</v>
      </c>
      <c r="R103" t="s">
        <v>857</v>
      </c>
      <c r="S103" t="s">
        <v>2223</v>
      </c>
      <c r="U103" t="str" cm="1">
        <f t="array" ref="U103">_xlfn.TEXTJOIN(",", TRUE, IF(A103:S103&lt;&gt;"", A103:S103, ""))</f>
        <v>insert into MENS_100M_SEMIS_2018 (PLACE,NAME,YEAR,TEAM,TIME,TIME_DETAIL,REACTION_TIME,QUALIFIER,"HEAT(PL)",WIND) values (3,'Cejhae GREENE',null,'Georgia','10.05','10.042',null,'q','3 (3)','2.3');</v>
      </c>
    </row>
    <row r="104" spans="1:21" x14ac:dyDescent="0.3">
      <c r="A104" t="s">
        <v>5195</v>
      </c>
      <c r="B104" t="s">
        <v>0</v>
      </c>
      <c r="C104" t="s">
        <v>1</v>
      </c>
      <c r="D104" t="s">
        <v>2</v>
      </c>
      <c r="E104" t="s">
        <v>3</v>
      </c>
      <c r="F104" t="s">
        <v>4</v>
      </c>
      <c r="G104" t="s">
        <v>5</v>
      </c>
      <c r="H104" t="s">
        <v>6</v>
      </c>
      <c r="I104" t="s">
        <v>4253</v>
      </c>
      <c r="J104" t="s">
        <v>846</v>
      </c>
      <c r="K104" t="s">
        <v>1717</v>
      </c>
      <c r="L104" t="s">
        <v>11</v>
      </c>
      <c r="M104" t="s">
        <v>2226</v>
      </c>
      <c r="N104" t="s">
        <v>1345</v>
      </c>
      <c r="O104" t="s">
        <v>2227</v>
      </c>
      <c r="P104" t="s">
        <v>11</v>
      </c>
      <c r="Q104" t="s">
        <v>31</v>
      </c>
      <c r="R104" t="s">
        <v>862</v>
      </c>
      <c r="S104" t="s">
        <v>2223</v>
      </c>
      <c r="U104" t="str" cm="1">
        <f t="array" ref="U104">_xlfn.TEXTJOIN(",", TRUE, IF(A104:S104&lt;&gt;"", A104:S104, ""))</f>
        <v>insert into MENS_100M_SEMIS_2018 (PLACE,NAME,YEAR,TEAM,TIME,TIME_DETAIL,REACTION_TIME,QUALIFIER,"HEAT(PL)",WIND) values (4,'Raheem CHAMBERS',null,'Auburn','10.05','10.046',null,'q','3 (4)','2.3');</v>
      </c>
    </row>
    <row r="105" spans="1:21" x14ac:dyDescent="0.3">
      <c r="A105" t="s">
        <v>5195</v>
      </c>
      <c r="B105" t="s">
        <v>0</v>
      </c>
      <c r="C105" t="s">
        <v>1</v>
      </c>
      <c r="D105" t="s">
        <v>2</v>
      </c>
      <c r="E105" t="s">
        <v>3</v>
      </c>
      <c r="F105" t="s">
        <v>4</v>
      </c>
      <c r="G105" t="s">
        <v>5</v>
      </c>
      <c r="H105" t="s">
        <v>6</v>
      </c>
      <c r="I105" t="s">
        <v>4253</v>
      </c>
      <c r="J105" t="s">
        <v>849</v>
      </c>
      <c r="K105" t="s">
        <v>1703</v>
      </c>
      <c r="L105" t="s">
        <v>11</v>
      </c>
      <c r="M105" t="s">
        <v>909</v>
      </c>
      <c r="N105" t="s">
        <v>1704</v>
      </c>
      <c r="O105" t="s">
        <v>11</v>
      </c>
      <c r="P105" t="s">
        <v>11</v>
      </c>
      <c r="Q105" t="s">
        <v>11</v>
      </c>
      <c r="R105" t="s">
        <v>898</v>
      </c>
      <c r="S105" t="s">
        <v>2223</v>
      </c>
      <c r="U105" t="str" cm="1">
        <f t="array" ref="U105">_xlfn.TEXTJOIN(",", TRUE, IF(A105:S105&lt;&gt;"", A105:S105, ""))</f>
        <v>insert into MENS_100M_SEMIS_2018 (PLACE,NAME,YEAR,TEAM,TIME,TIME_DETAIL,REACTION_TIME,QUALIFIER,"HEAT(PL)",WIND) values (5,'Waseem WILLIAMS',null,'Purdue','10.06',null,null,null,'3 (5)','2.3');</v>
      </c>
    </row>
    <row r="106" spans="1:21" x14ac:dyDescent="0.3">
      <c r="A106" t="s">
        <v>5195</v>
      </c>
      <c r="B106" t="s">
        <v>0</v>
      </c>
      <c r="C106" t="s">
        <v>1</v>
      </c>
      <c r="D106" t="s">
        <v>2</v>
      </c>
      <c r="E106" t="s">
        <v>3</v>
      </c>
      <c r="F106" t="s">
        <v>4</v>
      </c>
      <c r="G106" t="s">
        <v>5</v>
      </c>
      <c r="H106" t="s">
        <v>6</v>
      </c>
      <c r="I106" t="s">
        <v>4253</v>
      </c>
      <c r="J106" t="s">
        <v>852</v>
      </c>
      <c r="K106" t="s">
        <v>2228</v>
      </c>
      <c r="L106" t="s">
        <v>11</v>
      </c>
      <c r="M106" t="s">
        <v>608</v>
      </c>
      <c r="N106" t="s">
        <v>2229</v>
      </c>
      <c r="O106" t="s">
        <v>11</v>
      </c>
      <c r="P106" t="s">
        <v>11</v>
      </c>
      <c r="Q106" t="s">
        <v>12</v>
      </c>
      <c r="R106" t="s">
        <v>837</v>
      </c>
      <c r="S106" t="s">
        <v>2230</v>
      </c>
      <c r="U106" t="str" cm="1">
        <f t="array" ref="U106">_xlfn.TEXTJOIN(",", TRUE, IF(A106:S106&lt;&gt;"", A106:S106, ""))</f>
        <v>insert into MENS_100M_SEMIS_2018 (PLACE,NAME,YEAR,TEAM,TIME,TIME_DETAIL,REACTION_TIME,QUALIFIER,"HEAT(PL)",WIND) values (6,'Cameron BURRELL',null,'Houston','10.07',null,null,'Q','1 (1)','-0.9');</v>
      </c>
    </row>
    <row r="107" spans="1:21" x14ac:dyDescent="0.3">
      <c r="A107" t="s">
        <v>5195</v>
      </c>
      <c r="B107" t="s">
        <v>0</v>
      </c>
      <c r="C107" t="s">
        <v>1</v>
      </c>
      <c r="D107" t="s">
        <v>2</v>
      </c>
      <c r="E107" t="s">
        <v>3</v>
      </c>
      <c r="F107" t="s">
        <v>4</v>
      </c>
      <c r="G107" t="s">
        <v>5</v>
      </c>
      <c r="H107" t="s">
        <v>6</v>
      </c>
      <c r="I107" t="s">
        <v>4253</v>
      </c>
      <c r="J107" t="s">
        <v>855</v>
      </c>
      <c r="K107" t="s">
        <v>1687</v>
      </c>
      <c r="L107" t="s">
        <v>11</v>
      </c>
      <c r="M107" t="s">
        <v>608</v>
      </c>
      <c r="N107" t="s">
        <v>17</v>
      </c>
      <c r="O107" t="s">
        <v>2231</v>
      </c>
      <c r="P107" t="s">
        <v>11</v>
      </c>
      <c r="Q107" t="s">
        <v>12</v>
      </c>
      <c r="R107" t="s">
        <v>854</v>
      </c>
      <c r="S107" t="s">
        <v>2232</v>
      </c>
      <c r="U107" t="str" cm="1">
        <f t="array" ref="U107">_xlfn.TEXTJOIN(",", TRUE, IF(A107:S107&lt;&gt;"", A107:S107, ""))</f>
        <v>insert into MENS_100M_SEMIS_2018 (PLACE,NAME,YEAR,TEAM,TIME,TIME_DETAIL,REACTION_TIME,QUALIFIER,"HEAT(PL)",WIND) values (7,'Mario BURKE',null,'Houston','10.10','10.093',null,'Q','2 (1)','1.2');</v>
      </c>
    </row>
    <row r="108" spans="1:21" x14ac:dyDescent="0.3">
      <c r="A108" t="s">
        <v>5195</v>
      </c>
      <c r="B108" t="s">
        <v>0</v>
      </c>
      <c r="C108" t="s">
        <v>1</v>
      </c>
      <c r="D108" t="s">
        <v>2</v>
      </c>
      <c r="E108" t="s">
        <v>3</v>
      </c>
      <c r="F108" t="s">
        <v>4</v>
      </c>
      <c r="G108" t="s">
        <v>5</v>
      </c>
      <c r="H108" t="s">
        <v>6</v>
      </c>
      <c r="I108" t="s">
        <v>4253</v>
      </c>
      <c r="J108" t="s">
        <v>858</v>
      </c>
      <c r="K108" t="s">
        <v>1710</v>
      </c>
      <c r="L108" t="s">
        <v>11</v>
      </c>
      <c r="M108" t="s">
        <v>2096</v>
      </c>
      <c r="N108" t="s">
        <v>17</v>
      </c>
      <c r="O108" t="s">
        <v>2233</v>
      </c>
      <c r="P108" t="s">
        <v>11</v>
      </c>
      <c r="Q108" t="s">
        <v>12</v>
      </c>
      <c r="R108" t="s">
        <v>866</v>
      </c>
      <c r="S108" t="s">
        <v>2232</v>
      </c>
      <c r="U108" t="str" cm="1">
        <f t="array" ref="U108">_xlfn.TEXTJOIN(",", TRUE, IF(A108:S108&lt;&gt;"", A108:S108, ""))</f>
        <v>insert into MENS_100M_SEMIS_2018 (PLACE,NAME,YEAR,TEAM,TIME,TIME_DETAIL,REACTION_TIME,QUALIFIER,"HEAT(PL)",WIND) values (8,'McKinely WEST',null,'Southern Miss.','10.10','10.094',null,'Q','2 (2)','1.2');</v>
      </c>
    </row>
    <row r="109" spans="1:21" x14ac:dyDescent="0.3">
      <c r="A109" t="s">
        <v>5195</v>
      </c>
      <c r="B109" t="s">
        <v>0</v>
      </c>
      <c r="C109" t="s">
        <v>1</v>
      </c>
      <c r="D109" t="s">
        <v>2</v>
      </c>
      <c r="E109" t="s">
        <v>3</v>
      </c>
      <c r="F109" t="s">
        <v>4</v>
      </c>
      <c r="G109" t="s">
        <v>5</v>
      </c>
      <c r="H109" t="s">
        <v>6</v>
      </c>
      <c r="I109" t="s">
        <v>4253</v>
      </c>
      <c r="J109" t="s">
        <v>863</v>
      </c>
      <c r="K109" t="s">
        <v>2234</v>
      </c>
      <c r="L109" t="s">
        <v>11</v>
      </c>
      <c r="M109" t="s">
        <v>2235</v>
      </c>
      <c r="N109" t="s">
        <v>17</v>
      </c>
      <c r="O109" t="s">
        <v>2236</v>
      </c>
      <c r="P109" t="s">
        <v>11</v>
      </c>
      <c r="Q109" t="s">
        <v>11</v>
      </c>
      <c r="R109" t="s">
        <v>874</v>
      </c>
      <c r="S109" t="s">
        <v>2232</v>
      </c>
      <c r="U109" t="str" cm="1">
        <f t="array" ref="U109">_xlfn.TEXTJOIN(",", TRUE, IF(A109:S109&lt;&gt;"", A109:S109, ""))</f>
        <v>insert into MENS_100M_SEMIS_2018 (PLACE,NAME,YEAR,TEAM,TIME,TIME_DETAIL,REACTION_TIME,QUALIFIER,"HEAT(PL)",WIND) values (9,'Jaylen BACON',null,'Arkansas State','10.10','10.095',null,null,'2 (3)','1.2');</v>
      </c>
    </row>
    <row r="110" spans="1:21" x14ac:dyDescent="0.3">
      <c r="A110" t="s">
        <v>5195</v>
      </c>
      <c r="B110" t="s">
        <v>0</v>
      </c>
      <c r="C110" t="s">
        <v>1</v>
      </c>
      <c r="D110" t="s">
        <v>2</v>
      </c>
      <c r="E110" t="s">
        <v>3</v>
      </c>
      <c r="F110" t="s">
        <v>4</v>
      </c>
      <c r="G110" t="s">
        <v>5</v>
      </c>
      <c r="H110" t="s">
        <v>6</v>
      </c>
      <c r="I110" t="s">
        <v>4253</v>
      </c>
      <c r="J110" t="s">
        <v>863</v>
      </c>
      <c r="K110" t="s">
        <v>2237</v>
      </c>
      <c r="L110" t="s">
        <v>11</v>
      </c>
      <c r="M110" t="s">
        <v>608</v>
      </c>
      <c r="N110" t="s">
        <v>17</v>
      </c>
      <c r="O110" t="s">
        <v>2236</v>
      </c>
      <c r="P110" t="s">
        <v>11</v>
      </c>
      <c r="Q110" t="s">
        <v>12</v>
      </c>
      <c r="R110" t="s">
        <v>845</v>
      </c>
      <c r="S110" t="s">
        <v>2230</v>
      </c>
      <c r="U110" t="str" cm="1">
        <f t="array" ref="U110">_xlfn.TEXTJOIN(",", TRUE, IF(A110:S110&lt;&gt;"", A110:S110, ""))</f>
        <v>insert into MENS_100M_SEMIS_2018 (PLACE,NAME,YEAR,TEAM,TIME,TIME_DETAIL,REACTION_TIME,QUALIFIER,"HEAT(PL)",WIND) values (9,'Elijah HALL',null,'Houston','10.10','10.095',null,'Q','1 (2)','-0.9');</v>
      </c>
    </row>
    <row r="111" spans="1:21" x14ac:dyDescent="0.3">
      <c r="A111" t="s">
        <v>5195</v>
      </c>
      <c r="B111" t="s">
        <v>0</v>
      </c>
      <c r="C111" t="s">
        <v>1</v>
      </c>
      <c r="D111" t="s">
        <v>2</v>
      </c>
      <c r="E111" t="s">
        <v>3</v>
      </c>
      <c r="F111" t="s">
        <v>4</v>
      </c>
      <c r="G111" t="s">
        <v>5</v>
      </c>
      <c r="H111" t="s">
        <v>6</v>
      </c>
      <c r="I111" t="s">
        <v>4253</v>
      </c>
      <c r="J111" t="s">
        <v>871</v>
      </c>
      <c r="K111" t="s">
        <v>1682</v>
      </c>
      <c r="L111" t="s">
        <v>11</v>
      </c>
      <c r="M111" t="s">
        <v>859</v>
      </c>
      <c r="N111" t="s">
        <v>1350</v>
      </c>
      <c r="O111" t="s">
        <v>11</v>
      </c>
      <c r="P111" t="s">
        <v>11</v>
      </c>
      <c r="Q111" t="s">
        <v>11</v>
      </c>
      <c r="R111" t="s">
        <v>878</v>
      </c>
      <c r="S111" t="s">
        <v>2232</v>
      </c>
      <c r="U111" t="str" cm="1">
        <f t="array" ref="U111">_xlfn.TEXTJOIN(",", TRUE, IF(A111:S111&lt;&gt;"", A111:S111, ""))</f>
        <v>insert into MENS_100M_SEMIS_2018 (PLACE,NAME,YEAR,TEAM,TIME,TIME_DETAIL,REACTION_TIME,QUALIFIER,"HEAT(PL)",WIND) values (11,'Divine ODUDURU',null,'Texas Tech','10.12',null,null,null,'2 (4)','1.2');</v>
      </c>
    </row>
    <row r="112" spans="1:21" x14ac:dyDescent="0.3">
      <c r="A112" t="s">
        <v>5195</v>
      </c>
      <c r="B112" t="s">
        <v>0</v>
      </c>
      <c r="C112" t="s">
        <v>1</v>
      </c>
      <c r="D112" t="s">
        <v>2</v>
      </c>
      <c r="E112" t="s">
        <v>3</v>
      </c>
      <c r="F112" t="s">
        <v>4</v>
      </c>
      <c r="G112" t="s">
        <v>5</v>
      </c>
      <c r="H112" t="s">
        <v>6</v>
      </c>
      <c r="I112" t="s">
        <v>4253</v>
      </c>
      <c r="J112" t="s">
        <v>875</v>
      </c>
      <c r="K112" t="s">
        <v>2238</v>
      </c>
      <c r="L112" t="s">
        <v>11</v>
      </c>
      <c r="M112" t="s">
        <v>514</v>
      </c>
      <c r="N112" t="s">
        <v>1712</v>
      </c>
      <c r="O112" t="s">
        <v>11</v>
      </c>
      <c r="P112" t="s">
        <v>11</v>
      </c>
      <c r="Q112" t="s">
        <v>11</v>
      </c>
      <c r="R112" t="s">
        <v>903</v>
      </c>
      <c r="S112" t="s">
        <v>2223</v>
      </c>
      <c r="U112" t="str" cm="1">
        <f t="array" ref="U112">_xlfn.TEXTJOIN(",", TRUE, IF(A112:S112&lt;&gt;"", A112:S112, ""))</f>
        <v>insert into MENS_100M_SEMIS_2018 (PLACE,NAME,YEAR,TEAM,TIME,TIME_DETAIL,REACTION_TIME,QUALIFIER,"HEAT(PL)",WIND) values (12,'TJ BROCK',null,'USC','10.13',null,null,null,'3 (6)','2.3');</v>
      </c>
    </row>
    <row r="113" spans="1:21" x14ac:dyDescent="0.3">
      <c r="A113" t="s">
        <v>5195</v>
      </c>
      <c r="B113" t="s">
        <v>0</v>
      </c>
      <c r="C113" t="s">
        <v>1</v>
      </c>
      <c r="D113" t="s">
        <v>2</v>
      </c>
      <c r="E113" t="s">
        <v>3</v>
      </c>
      <c r="F113" t="s">
        <v>4</v>
      </c>
      <c r="G113" t="s">
        <v>5</v>
      </c>
      <c r="H113" t="s">
        <v>6</v>
      </c>
      <c r="I113" t="s">
        <v>4253</v>
      </c>
      <c r="J113" t="s">
        <v>879</v>
      </c>
      <c r="K113" t="s">
        <v>2239</v>
      </c>
      <c r="L113" t="s">
        <v>11</v>
      </c>
      <c r="M113" t="s">
        <v>588</v>
      </c>
      <c r="N113" t="s">
        <v>1064</v>
      </c>
      <c r="O113" t="s">
        <v>2240</v>
      </c>
      <c r="P113" t="s">
        <v>11</v>
      </c>
      <c r="Q113" t="s">
        <v>11</v>
      </c>
      <c r="R113" t="s">
        <v>851</v>
      </c>
      <c r="S113" t="s">
        <v>2230</v>
      </c>
      <c r="U113" t="str" cm="1">
        <f t="array" ref="U113">_xlfn.TEXTJOIN(",", TRUE, IF(A113:S113&lt;&gt;"", A113:S113, ""))</f>
        <v>insert into MENS_100M_SEMIS_2018 (PLACE,NAME,YEAR,TEAM,TIME,TIME_DETAIL,REACTION_TIME,QUALIFIER,"HEAT(PL)",WIND) values (13,'Kenzo COTTON',null,'Arkansas','10.14','10.139',null,null,'1 (3)','-0.9');</v>
      </c>
    </row>
    <row r="114" spans="1:21" x14ac:dyDescent="0.3">
      <c r="A114" t="s">
        <v>5195</v>
      </c>
      <c r="B114" t="s">
        <v>0</v>
      </c>
      <c r="C114" t="s">
        <v>1</v>
      </c>
      <c r="D114" t="s">
        <v>2</v>
      </c>
      <c r="E114" t="s">
        <v>3</v>
      </c>
      <c r="F114" t="s">
        <v>4</v>
      </c>
      <c r="G114" t="s">
        <v>5</v>
      </c>
      <c r="H114" t="s">
        <v>6</v>
      </c>
      <c r="I114" t="s">
        <v>4253</v>
      </c>
      <c r="J114" t="s">
        <v>882</v>
      </c>
      <c r="K114" t="s">
        <v>2241</v>
      </c>
      <c r="L114" t="s">
        <v>11</v>
      </c>
      <c r="M114" t="s">
        <v>2242</v>
      </c>
      <c r="N114" t="s">
        <v>1064</v>
      </c>
      <c r="O114" t="s">
        <v>2243</v>
      </c>
      <c r="P114" t="s">
        <v>11</v>
      </c>
      <c r="Q114" t="s">
        <v>11</v>
      </c>
      <c r="R114" t="s">
        <v>918</v>
      </c>
      <c r="S114" t="s">
        <v>2223</v>
      </c>
      <c r="U114" t="str" cm="1">
        <f t="array" ref="U114">_xlfn.TEXTJOIN(",", TRUE, IF(A114:S114&lt;&gt;"", A114:S114, ""))</f>
        <v>insert into MENS_100M_SEMIS_2018 (PLACE,NAME,YEAR,TEAM,TIME,TIME_DETAIL,REACTION_TIME,QUALIFIER,"HEAT(PL)",WIND) values (14,'Riak REESE',null,'Kent State','10.14','10.140',null,null,'3 (7)','2.3');</v>
      </c>
    </row>
    <row r="115" spans="1:21" x14ac:dyDescent="0.3">
      <c r="A115" t="s">
        <v>5195</v>
      </c>
      <c r="B115" t="s">
        <v>0</v>
      </c>
      <c r="C115" t="s">
        <v>1</v>
      </c>
      <c r="D115" t="s">
        <v>2</v>
      </c>
      <c r="E115" t="s">
        <v>3</v>
      </c>
      <c r="F115" t="s">
        <v>4</v>
      </c>
      <c r="G115" t="s">
        <v>5</v>
      </c>
      <c r="H115" t="s">
        <v>6</v>
      </c>
      <c r="I115" t="s">
        <v>4253</v>
      </c>
      <c r="J115" t="s">
        <v>886</v>
      </c>
      <c r="K115" t="s">
        <v>2244</v>
      </c>
      <c r="L115" t="s">
        <v>11</v>
      </c>
      <c r="M115" t="s">
        <v>593</v>
      </c>
      <c r="N115" t="s">
        <v>25</v>
      </c>
      <c r="O115" t="s">
        <v>11</v>
      </c>
      <c r="P115" t="s">
        <v>11</v>
      </c>
      <c r="Q115" t="s">
        <v>11</v>
      </c>
      <c r="R115" t="s">
        <v>885</v>
      </c>
      <c r="S115" t="s">
        <v>2232</v>
      </c>
      <c r="U115" t="str" cm="1">
        <f t="array" ref="U115">_xlfn.TEXTJOIN(",", TRUE, IF(A115:S115&lt;&gt;"", A115:S115, ""))</f>
        <v>insert into MENS_100M_SEMIS_2018 (PLACE,NAME,YEAR,TEAM,TIME,TIME_DETAIL,REACTION_TIME,QUALIFIER,"HEAT(PL)",WIND) values (15,'Darryl HARAWAY',null,'Florida State','10.15',null,null,null,'2 (5)','1.2');</v>
      </c>
    </row>
    <row r="116" spans="1:21" x14ac:dyDescent="0.3">
      <c r="A116" t="s">
        <v>5195</v>
      </c>
      <c r="B116" t="s">
        <v>0</v>
      </c>
      <c r="C116" t="s">
        <v>1</v>
      </c>
      <c r="D116" t="s">
        <v>2</v>
      </c>
      <c r="E116" t="s">
        <v>3</v>
      </c>
      <c r="F116" t="s">
        <v>4</v>
      </c>
      <c r="G116" t="s">
        <v>5</v>
      </c>
      <c r="H116" t="s">
        <v>6</v>
      </c>
      <c r="I116" t="s">
        <v>4253</v>
      </c>
      <c r="J116" t="s">
        <v>893</v>
      </c>
      <c r="K116" t="s">
        <v>2245</v>
      </c>
      <c r="L116" t="s">
        <v>11</v>
      </c>
      <c r="M116" t="s">
        <v>583</v>
      </c>
      <c r="N116" t="s">
        <v>39</v>
      </c>
      <c r="O116" t="s">
        <v>11</v>
      </c>
      <c r="P116" t="s">
        <v>11</v>
      </c>
      <c r="Q116" t="s">
        <v>11</v>
      </c>
      <c r="R116" t="s">
        <v>870</v>
      </c>
      <c r="S116" t="s">
        <v>2230</v>
      </c>
      <c r="U116" t="str" cm="1">
        <f t="array" ref="U116">_xlfn.TEXTJOIN(",", TRUE, IF(A116:S116&lt;&gt;"", A116:S116, ""))</f>
        <v>insert into MENS_100M_SEMIS_2018 (PLACE,NAME,YEAR,TEAM,TIME,TIME_DETAIL,REACTION_TIME,QUALIFIER,"HEAT(PL)",WIND) values (16,'Kendal WILLIAMS',null,'Georgia','10.16',null,null,null,'1 (4)','-0.9');</v>
      </c>
    </row>
    <row r="117" spans="1:21" x14ac:dyDescent="0.3">
      <c r="A117" t="s">
        <v>5195</v>
      </c>
      <c r="B117" t="s">
        <v>0</v>
      </c>
      <c r="C117" t="s">
        <v>1</v>
      </c>
      <c r="D117" t="s">
        <v>2</v>
      </c>
      <c r="E117" t="s">
        <v>3</v>
      </c>
      <c r="F117" t="s">
        <v>4</v>
      </c>
      <c r="G117" t="s">
        <v>5</v>
      </c>
      <c r="H117" t="s">
        <v>6</v>
      </c>
      <c r="I117" t="s">
        <v>4253</v>
      </c>
      <c r="J117" t="s">
        <v>899</v>
      </c>
      <c r="K117" t="s">
        <v>1729</v>
      </c>
      <c r="L117" t="s">
        <v>11</v>
      </c>
      <c r="M117" t="s">
        <v>1536</v>
      </c>
      <c r="N117" t="s">
        <v>2246</v>
      </c>
      <c r="O117" t="s">
        <v>11</v>
      </c>
      <c r="P117" t="s">
        <v>11</v>
      </c>
      <c r="Q117" t="s">
        <v>11</v>
      </c>
      <c r="R117" t="s">
        <v>907</v>
      </c>
      <c r="S117" t="s">
        <v>2232</v>
      </c>
      <c r="U117" t="str" cm="1">
        <f t="array" ref="U117">_xlfn.TEXTJOIN(",", TRUE, IF(A117:S117&lt;&gt;"", A117:S117, ""))</f>
        <v>insert into MENS_100M_SEMIS_2018 (PLACE,NAME,YEAR,TEAM,TIME,TIME_DETAIL,REACTION_TIME,QUALIFIER,"HEAT(PL)",WIND) values (17,'Chris JEFFERSON',null,'Sam Houston St.','10.17',null,null,null,'2 (6)','1.2');</v>
      </c>
    </row>
    <row r="118" spans="1:21" x14ac:dyDescent="0.3">
      <c r="A118" t="s">
        <v>5195</v>
      </c>
      <c r="B118" t="s">
        <v>0</v>
      </c>
      <c r="C118" t="s">
        <v>1</v>
      </c>
      <c r="D118" t="s">
        <v>2</v>
      </c>
      <c r="E118" t="s">
        <v>3</v>
      </c>
      <c r="F118" t="s">
        <v>4</v>
      </c>
      <c r="G118" t="s">
        <v>5</v>
      </c>
      <c r="H118" t="s">
        <v>6</v>
      </c>
      <c r="I118" t="s">
        <v>4253</v>
      </c>
      <c r="J118" t="s">
        <v>904</v>
      </c>
      <c r="K118" t="s">
        <v>2247</v>
      </c>
      <c r="L118" t="s">
        <v>11</v>
      </c>
      <c r="M118" t="s">
        <v>2098</v>
      </c>
      <c r="N118" t="s">
        <v>43</v>
      </c>
      <c r="O118" t="s">
        <v>11</v>
      </c>
      <c r="P118" t="s">
        <v>11</v>
      </c>
      <c r="Q118" t="s">
        <v>11</v>
      </c>
      <c r="R118" t="s">
        <v>930</v>
      </c>
      <c r="S118" t="s">
        <v>2232</v>
      </c>
      <c r="U118" t="str" cm="1">
        <f t="array" ref="U118">_xlfn.TEXTJOIN(",", TRUE, IF(A118:S118&lt;&gt;"", A118:S118, ""))</f>
        <v>insert into MENS_100M_SEMIS_2018 (PLACE,NAME,YEAR,TEAM,TIME,TIME_DETAIL,REACTION_TIME,QUALIFIER,"HEAT(PL)",WIND) values (18,'Micah LARKINS',null,'Northwestern St.','10.18',null,null,null,'2 (7)','1.2');</v>
      </c>
    </row>
    <row r="119" spans="1:21" x14ac:dyDescent="0.3">
      <c r="A119" t="s">
        <v>5195</v>
      </c>
      <c r="B119" t="s">
        <v>0</v>
      </c>
      <c r="C119" t="s">
        <v>1</v>
      </c>
      <c r="D119" t="s">
        <v>2</v>
      </c>
      <c r="E119" t="s">
        <v>3</v>
      </c>
      <c r="F119" t="s">
        <v>4</v>
      </c>
      <c r="G119" t="s">
        <v>5</v>
      </c>
      <c r="H119" t="s">
        <v>6</v>
      </c>
      <c r="I119" t="s">
        <v>4253</v>
      </c>
      <c r="J119" t="s">
        <v>908</v>
      </c>
      <c r="K119" t="s">
        <v>1725</v>
      </c>
      <c r="L119" t="s">
        <v>11</v>
      </c>
      <c r="M119" t="s">
        <v>573</v>
      </c>
      <c r="N119" t="s">
        <v>1721</v>
      </c>
      <c r="O119" t="s">
        <v>11</v>
      </c>
      <c r="P119" t="s">
        <v>11</v>
      </c>
      <c r="Q119" t="s">
        <v>11</v>
      </c>
      <c r="R119" t="s">
        <v>1093</v>
      </c>
      <c r="S119" t="s">
        <v>2223</v>
      </c>
      <c r="U119" t="str" cm="1">
        <f t="array" ref="U119">_xlfn.TEXTJOIN(",", TRUE, IF(A119:S119&lt;&gt;"", A119:S119, ""))</f>
        <v>insert into MENS_100M_SEMIS_2018 (PLACE,NAME,YEAR,TEAM,TIME,TIME_DETAIL,REACTION_TIME,QUALIFIER,"HEAT(PL)",WIND) values (19,'Jace COMICK',null,'Texas A&amp;M','10.24',null,null,null,'3 (8)','2.3');</v>
      </c>
    </row>
    <row r="120" spans="1:21" x14ac:dyDescent="0.3">
      <c r="A120" t="s">
        <v>5195</v>
      </c>
      <c r="B120" t="s">
        <v>0</v>
      </c>
      <c r="C120" t="s">
        <v>1</v>
      </c>
      <c r="D120" t="s">
        <v>2</v>
      </c>
      <c r="E120" t="s">
        <v>3</v>
      </c>
      <c r="F120" t="s">
        <v>4</v>
      </c>
      <c r="G120" t="s">
        <v>5</v>
      </c>
      <c r="H120" t="s">
        <v>6</v>
      </c>
      <c r="I120" t="s">
        <v>4253</v>
      </c>
      <c r="J120" t="s">
        <v>913</v>
      </c>
      <c r="K120" t="s">
        <v>1719</v>
      </c>
      <c r="L120" t="s">
        <v>11</v>
      </c>
      <c r="M120" t="s">
        <v>578</v>
      </c>
      <c r="N120" t="s">
        <v>86</v>
      </c>
      <c r="O120" t="s">
        <v>11</v>
      </c>
      <c r="P120" t="s">
        <v>11</v>
      </c>
      <c r="Q120" t="s">
        <v>11</v>
      </c>
      <c r="R120" t="s">
        <v>881</v>
      </c>
      <c r="S120" t="s">
        <v>2230</v>
      </c>
      <c r="U120" t="str" cm="1">
        <f t="array" ref="U120">_xlfn.TEXTJOIN(",", TRUE, IF(A120:S120&lt;&gt;"", A120:S120, ""))</f>
        <v>insert into MENS_100M_SEMIS_2018 (PLACE,NAME,YEAR,TEAM,TIME,TIME_DETAIL,REACTION_TIME,QUALIFIER,"HEAT(PL)",WIND) values (20,'Mustaqeem WILLIAMS',null,'Tennessee','10.28',null,null,null,'1 (5)','-0.9');</v>
      </c>
    </row>
    <row r="121" spans="1:21" x14ac:dyDescent="0.3">
      <c r="A121" t="s">
        <v>5195</v>
      </c>
      <c r="B121" t="s">
        <v>0</v>
      </c>
      <c r="C121" t="s">
        <v>1</v>
      </c>
      <c r="D121" t="s">
        <v>2</v>
      </c>
      <c r="E121" t="s">
        <v>3</v>
      </c>
      <c r="F121" t="s">
        <v>4</v>
      </c>
      <c r="G121" t="s">
        <v>5</v>
      </c>
      <c r="H121" t="s">
        <v>6</v>
      </c>
      <c r="I121" t="s">
        <v>4253</v>
      </c>
      <c r="J121" t="s">
        <v>919</v>
      </c>
      <c r="K121" t="s">
        <v>2248</v>
      </c>
      <c r="L121" t="s">
        <v>11</v>
      </c>
      <c r="M121" t="s">
        <v>564</v>
      </c>
      <c r="N121" t="s">
        <v>2249</v>
      </c>
      <c r="O121" t="s">
        <v>11</v>
      </c>
      <c r="P121" t="s">
        <v>11</v>
      </c>
      <c r="Q121" t="s">
        <v>11</v>
      </c>
      <c r="R121" t="s">
        <v>892</v>
      </c>
      <c r="S121" t="s">
        <v>2230</v>
      </c>
      <c r="U121" t="str" cm="1">
        <f t="array" ref="U121">_xlfn.TEXTJOIN(",", TRUE, IF(A121:S121&lt;&gt;"", A121:S121, ""))</f>
        <v>insert into MENS_100M_SEMIS_2018 (PLACE,NAME,YEAR,TEAM,TIME,TIME_DETAIL,REACTION_TIME,QUALIFIER,"HEAT(PL)",WIND) values (21,'Ryan CLARK',null,'Florida','10.32',null,null,null,'1 (6)','-0.9');</v>
      </c>
    </row>
    <row r="122" spans="1:21" x14ac:dyDescent="0.3">
      <c r="A122" t="s">
        <v>5195</v>
      </c>
      <c r="B122" t="s">
        <v>0</v>
      </c>
      <c r="C122" t="s">
        <v>1</v>
      </c>
      <c r="D122" t="s">
        <v>2</v>
      </c>
      <c r="E122" t="s">
        <v>3</v>
      </c>
      <c r="F122" t="s">
        <v>4</v>
      </c>
      <c r="G122" t="s">
        <v>5</v>
      </c>
      <c r="H122" t="s">
        <v>6</v>
      </c>
      <c r="I122" t="s">
        <v>4253</v>
      </c>
      <c r="J122" t="s">
        <v>925</v>
      </c>
      <c r="K122" t="s">
        <v>1690</v>
      </c>
      <c r="L122" t="s">
        <v>11</v>
      </c>
      <c r="M122" t="s">
        <v>1512</v>
      </c>
      <c r="N122" t="s">
        <v>98</v>
      </c>
      <c r="O122" t="s">
        <v>11</v>
      </c>
      <c r="P122" t="s">
        <v>11</v>
      </c>
      <c r="Q122" t="s">
        <v>11</v>
      </c>
      <c r="R122" t="s">
        <v>912</v>
      </c>
      <c r="S122" t="s">
        <v>2230</v>
      </c>
      <c r="U122" t="str" cm="1">
        <f t="array" ref="U122">_xlfn.TEXTJOIN(",", TRUE, IF(A122:S122&lt;&gt;"", A122:S122, ""))</f>
        <v>insert into MENS_100M_SEMIS_2018 (PLACE,NAME,YEAR,TEAM,TIME,TIME_DETAIL,REACTION_TIME,QUALIFIER,"HEAT(PL)",WIND) values (22,'Devin QUINN',null,'Illinois','10.33',null,null,null,'1 (7)','-0.9');</v>
      </c>
    </row>
    <row r="123" spans="1:21" x14ac:dyDescent="0.3">
      <c r="A123" t="s">
        <v>5195</v>
      </c>
      <c r="B123" t="s">
        <v>0</v>
      </c>
      <c r="C123" t="s">
        <v>1</v>
      </c>
      <c r="D123" t="s">
        <v>2</v>
      </c>
      <c r="E123" t="s">
        <v>3</v>
      </c>
      <c r="F123" t="s">
        <v>4</v>
      </c>
      <c r="G123" t="s">
        <v>5</v>
      </c>
      <c r="H123" t="s">
        <v>6</v>
      </c>
      <c r="I123" t="s">
        <v>4253</v>
      </c>
      <c r="J123" t="s">
        <v>1017</v>
      </c>
      <c r="K123" t="s">
        <v>2250</v>
      </c>
      <c r="L123" t="s">
        <v>11</v>
      </c>
      <c r="M123" t="s">
        <v>2235</v>
      </c>
      <c r="N123" t="s">
        <v>1078</v>
      </c>
      <c r="O123" t="s">
        <v>11</v>
      </c>
      <c r="P123" t="s">
        <v>11</v>
      </c>
      <c r="Q123" t="s">
        <v>11</v>
      </c>
      <c r="R123" t="s">
        <v>972</v>
      </c>
      <c r="S123" t="s">
        <v>2232</v>
      </c>
      <c r="U123" t="str" cm="1">
        <f t="array" ref="U123">_xlfn.TEXTJOIN(",", TRUE, IF(A123:S123&lt;&gt;"", A123:S123, ""))</f>
        <v>insert into MENS_100M_SEMIS_2018 (PLACE,NAME,YEAR,TEAM,TIME,TIME_DETAIL,REACTION_TIME,QUALIFIER,"HEAT(PL)",WIND) values (23,'Elijah ROSS',null,'Arkansas State','10.34',null,null,null,'2 (8)','1.2');</v>
      </c>
    </row>
    <row r="124" spans="1:21" x14ac:dyDescent="0.3">
      <c r="A124" t="s">
        <v>5195</v>
      </c>
      <c r="B124" t="s">
        <v>0</v>
      </c>
      <c r="C124" t="s">
        <v>1</v>
      </c>
      <c r="D124" t="s">
        <v>2</v>
      </c>
      <c r="E124" t="s">
        <v>3</v>
      </c>
      <c r="F124" t="s">
        <v>4</v>
      </c>
      <c r="G124" t="s">
        <v>5</v>
      </c>
      <c r="H124" t="s">
        <v>6</v>
      </c>
      <c r="I124" t="s">
        <v>4253</v>
      </c>
      <c r="J124" t="s">
        <v>1091</v>
      </c>
      <c r="K124" t="s">
        <v>2251</v>
      </c>
      <c r="L124" t="s">
        <v>11</v>
      </c>
      <c r="M124" t="s">
        <v>895</v>
      </c>
      <c r="N124" t="s">
        <v>1086</v>
      </c>
      <c r="O124" t="s">
        <v>11</v>
      </c>
      <c r="P124" t="s">
        <v>11</v>
      </c>
      <c r="Q124" t="s">
        <v>11</v>
      </c>
      <c r="R124" t="s">
        <v>924</v>
      </c>
      <c r="S124" t="s">
        <v>2230</v>
      </c>
      <c r="U124" t="str" cm="1">
        <f t="array" ref="U124">_xlfn.TEXTJOIN(",", TRUE, IF(A124:S124&lt;&gt;"", A124:S124, ""))</f>
        <v>insert into MENS_100M_SEMIS_2018 (PLACE,NAME,YEAR,TEAM,TIME,TIME_DETAIL,REACTION_TIME,QUALIFIER,"HEAT(PL)",WIND) values (24,'Karson KOWALCHUK',null,'Miss State','10.46',null,null,null,'1 (8)','-0.9');</v>
      </c>
    </row>
    <row r="125" spans="1:21" x14ac:dyDescent="0.3">
      <c r="U125" t="str" cm="1">
        <f t="array" ref="U125">_xlfn.TEXTJOIN(",", TRUE, IF(A125:S125&lt;&gt;"", A125:S125, ""))</f>
        <v/>
      </c>
    </row>
    <row r="126" spans="1:21" x14ac:dyDescent="0.3">
      <c r="A126" t="s">
        <v>5196</v>
      </c>
      <c r="B126" t="s">
        <v>0</v>
      </c>
      <c r="C126" t="s">
        <v>1</v>
      </c>
      <c r="D126" t="s">
        <v>2</v>
      </c>
      <c r="E126" t="s">
        <v>3</v>
      </c>
      <c r="F126" t="s">
        <v>4</v>
      </c>
      <c r="G126" t="s">
        <v>5</v>
      </c>
      <c r="H126" t="s">
        <v>6</v>
      </c>
      <c r="I126" t="s">
        <v>4253</v>
      </c>
      <c r="J126" t="s">
        <v>3982</v>
      </c>
      <c r="K126" t="s">
        <v>2252</v>
      </c>
      <c r="L126" t="s">
        <v>11</v>
      </c>
      <c r="M126" t="s">
        <v>514</v>
      </c>
      <c r="N126" t="s">
        <v>2253</v>
      </c>
      <c r="O126" t="s">
        <v>11</v>
      </c>
      <c r="P126" t="s">
        <v>11</v>
      </c>
      <c r="Q126" t="s">
        <v>12</v>
      </c>
      <c r="R126" t="s">
        <v>837</v>
      </c>
      <c r="S126" t="s">
        <v>4008</v>
      </c>
      <c r="U126" t="str" cm="1">
        <f t="array" ref="U126">_xlfn.TEXTJOIN(",", TRUE, IF(A126:S126&lt;&gt;"", A126:S126, ""))</f>
        <v>insert into MENS_400M_SEMIS_2018 (PLACE,NAME,YEAR,TEAM,TIME,TIME_DETAIL,REACTION_TIME,QUALIFIER,"HEAT(PL)",) values (1,'Michael NORMAN',null,'USC','44.66',null,null,'Q','1 (1)',;</v>
      </c>
    </row>
    <row r="127" spans="1:21" x14ac:dyDescent="0.3">
      <c r="A127" t="s">
        <v>5196</v>
      </c>
      <c r="B127" t="s">
        <v>0</v>
      </c>
      <c r="C127" t="s">
        <v>1</v>
      </c>
      <c r="D127" t="s">
        <v>2</v>
      </c>
      <c r="E127" t="s">
        <v>3</v>
      </c>
      <c r="F127" t="s">
        <v>4</v>
      </c>
      <c r="G127" t="s">
        <v>5</v>
      </c>
      <c r="H127" t="s">
        <v>6</v>
      </c>
      <c r="I127" t="s">
        <v>4253</v>
      </c>
      <c r="J127" t="s">
        <v>3983</v>
      </c>
      <c r="K127" t="s">
        <v>2254</v>
      </c>
      <c r="L127" t="s">
        <v>11</v>
      </c>
      <c r="M127" t="s">
        <v>1701</v>
      </c>
      <c r="N127" t="s">
        <v>2255</v>
      </c>
      <c r="O127" t="s">
        <v>11</v>
      </c>
      <c r="P127" t="s">
        <v>11</v>
      </c>
      <c r="Q127" t="s">
        <v>12</v>
      </c>
      <c r="R127" t="s">
        <v>845</v>
      </c>
      <c r="S127" t="s">
        <v>4008</v>
      </c>
      <c r="U127" t="str" cm="1">
        <f t="array" ref="U127">_xlfn.TEXTJOIN(",", TRUE, IF(A127:S127&lt;&gt;"", A127:S127, ""))</f>
        <v>insert into MENS_400M_SEMIS_2018 (PLACE,NAME,YEAR,TEAM,TIME,TIME_DETAIL,REACTION_TIME,QUALIFIER,"HEAT(PL)",) values (2,'Tyrell RICHARD',null,'South Carolina St.','44.70',null,null,'Q','1 (2)',;</v>
      </c>
    </row>
    <row r="128" spans="1:21" x14ac:dyDescent="0.3">
      <c r="A128" t="s">
        <v>5196</v>
      </c>
      <c r="B128" t="s">
        <v>0</v>
      </c>
      <c r="C128" t="s">
        <v>1</v>
      </c>
      <c r="D128" t="s">
        <v>2</v>
      </c>
      <c r="E128" t="s">
        <v>3</v>
      </c>
      <c r="F128" t="s">
        <v>4</v>
      </c>
      <c r="G128" t="s">
        <v>5</v>
      </c>
      <c r="H128" t="s">
        <v>6</v>
      </c>
      <c r="I128" t="s">
        <v>4253</v>
      </c>
      <c r="J128" t="s">
        <v>3984</v>
      </c>
      <c r="K128" t="s">
        <v>2256</v>
      </c>
      <c r="L128" t="s">
        <v>11</v>
      </c>
      <c r="M128" t="s">
        <v>2226</v>
      </c>
      <c r="N128" t="s">
        <v>2257</v>
      </c>
      <c r="O128" t="s">
        <v>11</v>
      </c>
      <c r="P128" t="s">
        <v>11</v>
      </c>
      <c r="Q128" t="s">
        <v>12</v>
      </c>
      <c r="R128" t="s">
        <v>841</v>
      </c>
      <c r="S128" t="s">
        <v>4008</v>
      </c>
      <c r="U128" t="str" cm="1">
        <f t="array" ref="U128">_xlfn.TEXTJOIN(",", TRUE, IF(A128:S128&lt;&gt;"", A128:S128, ""))</f>
        <v>insert into MENS_400M_SEMIS_2018 (PLACE,NAME,YEAR,TEAM,TIME,TIME_DETAIL,REACTION_TIME,QUALIFIER,"HEAT(PL)",) values (3,'Akeem BLOOMFIELD',null,'Auburn','44.72',null,null,'Q','3 (1)',;</v>
      </c>
    </row>
    <row r="129" spans="1:21" x14ac:dyDescent="0.3">
      <c r="A129" t="s">
        <v>5196</v>
      </c>
      <c r="B129" t="s">
        <v>0</v>
      </c>
      <c r="C129" t="s">
        <v>1</v>
      </c>
      <c r="D129" t="s">
        <v>2</v>
      </c>
      <c r="E129" t="s">
        <v>3</v>
      </c>
      <c r="F129" t="s">
        <v>4</v>
      </c>
      <c r="G129" t="s">
        <v>5</v>
      </c>
      <c r="H129" t="s">
        <v>6</v>
      </c>
      <c r="I129" t="s">
        <v>4253</v>
      </c>
      <c r="J129" t="s">
        <v>3985</v>
      </c>
      <c r="K129" t="s">
        <v>2258</v>
      </c>
      <c r="L129" t="s">
        <v>11</v>
      </c>
      <c r="M129" t="s">
        <v>2226</v>
      </c>
      <c r="N129" t="s">
        <v>2259</v>
      </c>
      <c r="O129" t="s">
        <v>11</v>
      </c>
      <c r="P129" t="s">
        <v>11</v>
      </c>
      <c r="Q129" t="s">
        <v>12</v>
      </c>
      <c r="R129" t="s">
        <v>854</v>
      </c>
      <c r="S129" t="s">
        <v>4008</v>
      </c>
      <c r="U129" t="str" cm="1">
        <f t="array" ref="U129">_xlfn.TEXTJOIN(",", TRUE, IF(A129:S129&lt;&gt;"", A129:S129, ""))</f>
        <v>insert into MENS_400M_SEMIS_2018 (PLACE,NAME,YEAR,TEAM,TIME,TIME_DETAIL,REACTION_TIME,QUALIFIER,"HEAT(PL)",) values (4,'Nathon ALLEN',null,'Auburn','44.83',null,null,'Q','2 (1)',;</v>
      </c>
    </row>
    <row r="130" spans="1:21" x14ac:dyDescent="0.3">
      <c r="A130" t="s">
        <v>5196</v>
      </c>
      <c r="B130" t="s">
        <v>0</v>
      </c>
      <c r="C130" t="s">
        <v>1</v>
      </c>
      <c r="D130" t="s">
        <v>2</v>
      </c>
      <c r="E130" t="s">
        <v>3</v>
      </c>
      <c r="F130" t="s">
        <v>4</v>
      </c>
      <c r="G130" t="s">
        <v>5</v>
      </c>
      <c r="H130" t="s">
        <v>6</v>
      </c>
      <c r="I130" t="s">
        <v>4253</v>
      </c>
      <c r="J130" t="s">
        <v>3986</v>
      </c>
      <c r="K130" t="s">
        <v>1730</v>
      </c>
      <c r="L130" t="s">
        <v>11</v>
      </c>
      <c r="M130" t="s">
        <v>608</v>
      </c>
      <c r="N130" t="s">
        <v>2260</v>
      </c>
      <c r="O130" t="s">
        <v>11</v>
      </c>
      <c r="P130" t="s">
        <v>11</v>
      </c>
      <c r="Q130" t="s">
        <v>12</v>
      </c>
      <c r="R130" t="s">
        <v>866</v>
      </c>
      <c r="S130" t="s">
        <v>4008</v>
      </c>
      <c r="U130" t="str" cm="1">
        <f t="array" ref="U130">_xlfn.TEXTJOIN(",", TRUE, IF(A130:S130&lt;&gt;"", A130:S130, ""))</f>
        <v>insert into MENS_400M_SEMIS_2018 (PLACE,NAME,YEAR,TEAM,TIME,TIME_DETAIL,REACTION_TIME,QUALIFIER,"HEAT(PL)",) values (5,'Kahmari MONTGOMERY',null,'Houston','44.92',null,null,'Q','2 (2)',;</v>
      </c>
    </row>
    <row r="131" spans="1:21" x14ac:dyDescent="0.3">
      <c r="A131" t="s">
        <v>5196</v>
      </c>
      <c r="B131" t="s">
        <v>0</v>
      </c>
      <c r="C131" t="s">
        <v>1</v>
      </c>
      <c r="D131" t="s">
        <v>2</v>
      </c>
      <c r="E131" t="s">
        <v>3</v>
      </c>
      <c r="F131" t="s">
        <v>4</v>
      </c>
      <c r="G131" t="s">
        <v>5</v>
      </c>
      <c r="H131" t="s">
        <v>6</v>
      </c>
      <c r="I131" t="s">
        <v>4253</v>
      </c>
      <c r="J131" t="s">
        <v>3987</v>
      </c>
      <c r="K131" t="s">
        <v>1739</v>
      </c>
      <c r="L131" t="s">
        <v>11</v>
      </c>
      <c r="M131" t="s">
        <v>588</v>
      </c>
      <c r="N131" t="s">
        <v>2261</v>
      </c>
      <c r="O131" t="s">
        <v>2262</v>
      </c>
      <c r="P131" t="s">
        <v>11</v>
      </c>
      <c r="Q131" t="s">
        <v>12</v>
      </c>
      <c r="R131" t="s">
        <v>848</v>
      </c>
      <c r="S131" t="s">
        <v>4008</v>
      </c>
      <c r="U131" t="str" cm="1">
        <f t="array" ref="U131">_xlfn.TEXTJOIN(",", TRUE, IF(A131:S131&lt;&gt;"", A131:S131, ""))</f>
        <v>insert into MENS_400M_SEMIS_2018 (PLACE,NAME,YEAR,TEAM,TIME,TIME_DETAIL,REACTION_TIME,QUALIFIER,"HEAT(PL)",) values (6,'Obi IGBOKWE',null,'Arkansas','44.94','44.931',null,'Q','3 (2)',;</v>
      </c>
    </row>
    <row r="132" spans="1:21" x14ac:dyDescent="0.3">
      <c r="A132" t="s">
        <v>5196</v>
      </c>
      <c r="B132" t="s">
        <v>0</v>
      </c>
      <c r="C132" t="s">
        <v>1</v>
      </c>
      <c r="D132" t="s">
        <v>2</v>
      </c>
      <c r="E132" t="s">
        <v>3</v>
      </c>
      <c r="F132" t="s">
        <v>4</v>
      </c>
      <c r="G132" t="s">
        <v>5</v>
      </c>
      <c r="H132" t="s">
        <v>6</v>
      </c>
      <c r="I132" t="s">
        <v>4253</v>
      </c>
      <c r="J132" t="s">
        <v>3988</v>
      </c>
      <c r="K132" t="s">
        <v>1749</v>
      </c>
      <c r="L132" t="s">
        <v>11</v>
      </c>
      <c r="M132" t="s">
        <v>570</v>
      </c>
      <c r="N132" t="s">
        <v>2261</v>
      </c>
      <c r="O132" t="s">
        <v>2263</v>
      </c>
      <c r="P132" t="s">
        <v>11</v>
      </c>
      <c r="Q132" t="s">
        <v>31</v>
      </c>
      <c r="R132" t="s">
        <v>851</v>
      </c>
      <c r="S132" t="s">
        <v>4008</v>
      </c>
      <c r="U132" t="str" cm="1">
        <f t="array" ref="U132">_xlfn.TEXTJOIN(",", TRUE, IF(A132:S132&lt;&gt;"", A132:S132, ""))</f>
        <v>insert into MENS_400M_SEMIS_2018 (PLACE,NAME,YEAR,TEAM,TIME,TIME_DETAIL,REACTION_TIME,QUALIFIER,"HEAT(PL)",) values (7,'Mar''yea HARRIS',null,'Iowa','44.94','44.935',null,'q','1 (3)',;</v>
      </c>
    </row>
    <row r="133" spans="1:21" x14ac:dyDescent="0.3">
      <c r="A133" t="s">
        <v>5196</v>
      </c>
      <c r="B133" t="s">
        <v>0</v>
      </c>
      <c r="C133" t="s">
        <v>1</v>
      </c>
      <c r="D133" t="s">
        <v>2</v>
      </c>
      <c r="E133" t="s">
        <v>3</v>
      </c>
      <c r="F133" t="s">
        <v>4</v>
      </c>
      <c r="G133" t="s">
        <v>5</v>
      </c>
      <c r="H133" t="s">
        <v>6</v>
      </c>
      <c r="I133" t="s">
        <v>4253</v>
      </c>
      <c r="J133" t="s">
        <v>3989</v>
      </c>
      <c r="K133" t="s">
        <v>1737</v>
      </c>
      <c r="L133" t="s">
        <v>11</v>
      </c>
      <c r="M133" t="s">
        <v>612</v>
      </c>
      <c r="N133" t="s">
        <v>2264</v>
      </c>
      <c r="O133" t="s">
        <v>11</v>
      </c>
      <c r="P133" t="s">
        <v>11</v>
      </c>
      <c r="Q133" t="s">
        <v>31</v>
      </c>
      <c r="R133" t="s">
        <v>874</v>
      </c>
      <c r="S133" t="s">
        <v>4008</v>
      </c>
      <c r="U133" t="str" cm="1">
        <f t="array" ref="U133">_xlfn.TEXTJOIN(",", TRUE, IF(A133:S133&lt;&gt;"", A133:S133, ""))</f>
        <v>insert into MENS_400M_SEMIS_2018 (PLACE,NAME,YEAR,TEAM,TIME,TIME_DETAIL,REACTION_TIME,QUALIFIER,"HEAT(PL)",) values (8,'Wil LONDON',null,'Baylor','44.98',null,null,'q','2 (3)',;</v>
      </c>
    </row>
    <row r="134" spans="1:21" x14ac:dyDescent="0.3">
      <c r="A134" t="s">
        <v>5196</v>
      </c>
      <c r="B134" t="s">
        <v>0</v>
      </c>
      <c r="C134" t="s">
        <v>1</v>
      </c>
      <c r="D134" t="s">
        <v>2</v>
      </c>
      <c r="E134" t="s">
        <v>3</v>
      </c>
      <c r="F134" t="s">
        <v>4</v>
      </c>
      <c r="G134" t="s">
        <v>5</v>
      </c>
      <c r="H134" t="s">
        <v>6</v>
      </c>
      <c r="I134" t="s">
        <v>4253</v>
      </c>
      <c r="J134" t="s">
        <v>3990</v>
      </c>
      <c r="K134" t="s">
        <v>2265</v>
      </c>
      <c r="L134" t="s">
        <v>11</v>
      </c>
      <c r="M134" t="s">
        <v>2266</v>
      </c>
      <c r="N134" t="s">
        <v>2267</v>
      </c>
      <c r="O134" t="s">
        <v>11</v>
      </c>
      <c r="P134" t="s">
        <v>11</v>
      </c>
      <c r="Q134" t="s">
        <v>11</v>
      </c>
      <c r="R134" t="s">
        <v>870</v>
      </c>
      <c r="S134" t="s">
        <v>4008</v>
      </c>
      <c r="U134" t="str" cm="1">
        <f t="array" ref="U134">_xlfn.TEXTJOIN(",", TRUE, IF(A134:S134&lt;&gt;"", A134:S134, ""))</f>
        <v>insert into MENS_400M_SEMIS_2018 (PLACE,NAME,YEAR,TEAM,TIME,TIME_DETAIL,REACTION_TIME,QUALIFIER,"HEAT(PL)",) values (9,'Steven SOLOMON',null,'Duke','45.30',null,null,null,'1 (4)',;</v>
      </c>
    </row>
    <row r="135" spans="1:21" x14ac:dyDescent="0.3">
      <c r="A135" t="s">
        <v>5196</v>
      </c>
      <c r="B135" t="s">
        <v>0</v>
      </c>
      <c r="C135" t="s">
        <v>1</v>
      </c>
      <c r="D135" t="s">
        <v>2</v>
      </c>
      <c r="E135" t="s">
        <v>3</v>
      </c>
      <c r="F135" t="s">
        <v>4</v>
      </c>
      <c r="G135" t="s">
        <v>5</v>
      </c>
      <c r="H135" t="s">
        <v>6</v>
      </c>
      <c r="I135" t="s">
        <v>4253</v>
      </c>
      <c r="J135" t="s">
        <v>3991</v>
      </c>
      <c r="K135" t="s">
        <v>1098</v>
      </c>
      <c r="L135" t="s">
        <v>11</v>
      </c>
      <c r="M135" t="s">
        <v>576</v>
      </c>
      <c r="N135" t="s">
        <v>1740</v>
      </c>
      <c r="O135" t="s">
        <v>11</v>
      </c>
      <c r="P135" t="s">
        <v>11</v>
      </c>
      <c r="Q135" t="s">
        <v>11</v>
      </c>
      <c r="R135" t="s">
        <v>878</v>
      </c>
      <c r="S135" t="s">
        <v>4008</v>
      </c>
      <c r="U135" t="str" cm="1">
        <f t="array" ref="U135">_xlfn.TEXTJOIN(",", TRUE, IF(A135:S135&lt;&gt;"", A135:S135, ""))</f>
        <v>insert into MENS_400M_SEMIS_2018 (PLACE,NAME,YEAR,TEAM,TIME,TIME_DETAIL,REACTION_TIME,QUALIFIER,"HEAT(PL)",) values (10,'Trevor STEWART',null,'N. Carolina A&amp;T','45.35',null,null,null,'2 (4)',;</v>
      </c>
    </row>
    <row r="136" spans="1:21" x14ac:dyDescent="0.3">
      <c r="A136" t="s">
        <v>5196</v>
      </c>
      <c r="B136" t="s">
        <v>0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6</v>
      </c>
      <c r="I136" t="s">
        <v>4253</v>
      </c>
      <c r="J136" t="s">
        <v>3992</v>
      </c>
      <c r="K136" t="s">
        <v>1744</v>
      </c>
      <c r="L136" t="s">
        <v>11</v>
      </c>
      <c r="M136" t="s">
        <v>564</v>
      </c>
      <c r="N136" t="s">
        <v>1102</v>
      </c>
      <c r="O136" t="s">
        <v>11</v>
      </c>
      <c r="P136" t="s">
        <v>11</v>
      </c>
      <c r="Q136" t="s">
        <v>11</v>
      </c>
      <c r="R136" t="s">
        <v>857</v>
      </c>
      <c r="S136" t="s">
        <v>4008</v>
      </c>
      <c r="U136" t="str" cm="1">
        <f t="array" ref="U136">_xlfn.TEXTJOIN(",", TRUE, IF(A136:S136&lt;&gt;"", A136:S136, ""))</f>
        <v>insert into MENS_400M_SEMIS_2018 (PLACE,NAME,YEAR,TEAM,TIME,TIME_DETAIL,REACTION_TIME,QUALIFIER,"HEAT(PL)",) values (11,'Chantz SAWYERS',null,'Florida','45.40',null,null,null,'3 (3)',;</v>
      </c>
    </row>
    <row r="137" spans="1:21" x14ac:dyDescent="0.3">
      <c r="A137" t="s">
        <v>5196</v>
      </c>
      <c r="B137" t="s">
        <v>0</v>
      </c>
      <c r="C137" t="s">
        <v>1</v>
      </c>
      <c r="D137" t="s">
        <v>2</v>
      </c>
      <c r="E137" t="s">
        <v>3</v>
      </c>
      <c r="F137" t="s">
        <v>4</v>
      </c>
      <c r="G137" t="s">
        <v>5</v>
      </c>
      <c r="H137" t="s">
        <v>6</v>
      </c>
      <c r="I137" t="s">
        <v>4253</v>
      </c>
      <c r="J137" t="s">
        <v>3993</v>
      </c>
      <c r="K137" t="s">
        <v>2268</v>
      </c>
      <c r="L137" t="s">
        <v>11</v>
      </c>
      <c r="M137" t="s">
        <v>578</v>
      </c>
      <c r="N137" t="s">
        <v>2269</v>
      </c>
      <c r="O137" t="s">
        <v>11</v>
      </c>
      <c r="P137" t="s">
        <v>11</v>
      </c>
      <c r="Q137" t="s">
        <v>11</v>
      </c>
      <c r="R137" t="s">
        <v>881</v>
      </c>
      <c r="S137" t="s">
        <v>4008</v>
      </c>
      <c r="U137" t="str" cm="1">
        <f t="array" ref="U137">_xlfn.TEXTJOIN(",", TRUE, IF(A137:S137&lt;&gt;"", A137:S137, ""))</f>
        <v>insert into MENS_400M_SEMIS_2018 (PLACE,NAME,YEAR,TEAM,TIME,TIME_DETAIL,REACTION_TIME,QUALIFIER,"HEAT(PL)",) values (12,'Nathan STROTHER',null,'Tennessee','45.72',null,null,null,'1 (5)',;</v>
      </c>
    </row>
    <row r="138" spans="1:21" x14ac:dyDescent="0.3">
      <c r="A138" t="s">
        <v>5196</v>
      </c>
      <c r="B138" t="s">
        <v>0</v>
      </c>
      <c r="C138" t="s">
        <v>1</v>
      </c>
      <c r="D138" t="s">
        <v>2</v>
      </c>
      <c r="E138" t="s">
        <v>3</v>
      </c>
      <c r="F138" t="s">
        <v>4</v>
      </c>
      <c r="G138" t="s">
        <v>5</v>
      </c>
      <c r="H138" t="s">
        <v>6</v>
      </c>
      <c r="I138" t="s">
        <v>4253</v>
      </c>
      <c r="J138" t="s">
        <v>3994</v>
      </c>
      <c r="K138" t="s">
        <v>1746</v>
      </c>
      <c r="L138" t="s">
        <v>11</v>
      </c>
      <c r="M138" t="s">
        <v>520</v>
      </c>
      <c r="N138" t="s">
        <v>2270</v>
      </c>
      <c r="O138" t="s">
        <v>11</v>
      </c>
      <c r="P138" t="s">
        <v>11</v>
      </c>
      <c r="Q138" t="s">
        <v>11</v>
      </c>
      <c r="R138" t="s">
        <v>885</v>
      </c>
      <c r="S138" t="s">
        <v>4008</v>
      </c>
      <c r="U138" t="str" cm="1">
        <f t="array" ref="U138">_xlfn.TEXTJOIN(",", TRUE, IF(A138:S138&lt;&gt;"", A138:S138, ""))</f>
        <v>insert into MENS_400M_SEMIS_2018 (PLACE,NAME,YEAR,TEAM,TIME,TIME_DETAIL,REACTION_TIME,QUALIFIER,"HEAT(PL)",) values (13,'Derrick MOKALENG',null,'TCU','45.79',null,null,null,'2 (5)',;</v>
      </c>
    </row>
    <row r="139" spans="1:21" x14ac:dyDescent="0.3">
      <c r="A139" t="s">
        <v>5196</v>
      </c>
      <c r="B139" t="s">
        <v>0</v>
      </c>
      <c r="C139" t="s">
        <v>1</v>
      </c>
      <c r="D139" t="s">
        <v>2</v>
      </c>
      <c r="E139" t="s">
        <v>3</v>
      </c>
      <c r="F139" t="s">
        <v>4</v>
      </c>
      <c r="G139" t="s">
        <v>5</v>
      </c>
      <c r="H139" t="s">
        <v>6</v>
      </c>
      <c r="I139" t="s">
        <v>4253</v>
      </c>
      <c r="J139" t="s">
        <v>3995</v>
      </c>
      <c r="K139" t="s">
        <v>2271</v>
      </c>
      <c r="L139" t="s">
        <v>11</v>
      </c>
      <c r="M139" t="s">
        <v>2272</v>
      </c>
      <c r="N139" t="s">
        <v>1363</v>
      </c>
      <c r="O139" t="s">
        <v>11</v>
      </c>
      <c r="P139" t="s">
        <v>11</v>
      </c>
      <c r="Q139" t="s">
        <v>11</v>
      </c>
      <c r="R139" t="s">
        <v>892</v>
      </c>
      <c r="S139" t="s">
        <v>4008</v>
      </c>
      <c r="U139" t="str" cm="1">
        <f t="array" ref="U139">_xlfn.TEXTJOIN(",", TRUE, IF(A139:S139&lt;&gt;"", A139:S139, ""))</f>
        <v>insert into MENS_400M_SEMIS_2018 (PLACE,NAME,YEAR,TEAM,TIME,TIME_DETAIL,REACTION_TIME,QUALIFIER,"HEAT(PL)",) values (14,'Alex WESLEY',null,'Northern Colorado','45.91',null,null,null,'1 (6)',;</v>
      </c>
    </row>
    <row r="140" spans="1:21" x14ac:dyDescent="0.3">
      <c r="A140" t="s">
        <v>5196</v>
      </c>
      <c r="B140" t="s">
        <v>0</v>
      </c>
      <c r="C140" t="s">
        <v>1</v>
      </c>
      <c r="D140" t="s">
        <v>2</v>
      </c>
      <c r="E140" t="s">
        <v>3</v>
      </c>
      <c r="F140" t="s">
        <v>4</v>
      </c>
      <c r="G140" t="s">
        <v>5</v>
      </c>
      <c r="H140" t="s">
        <v>6</v>
      </c>
      <c r="I140" t="s">
        <v>4253</v>
      </c>
      <c r="J140" t="s">
        <v>3996</v>
      </c>
      <c r="K140" t="s">
        <v>2273</v>
      </c>
      <c r="L140" t="s">
        <v>11</v>
      </c>
      <c r="M140" t="s">
        <v>1950</v>
      </c>
      <c r="N140" t="s">
        <v>2274</v>
      </c>
      <c r="O140" t="s">
        <v>11</v>
      </c>
      <c r="P140" t="s">
        <v>11</v>
      </c>
      <c r="Q140" t="s">
        <v>11</v>
      </c>
      <c r="R140" t="s">
        <v>907</v>
      </c>
      <c r="S140" t="s">
        <v>4008</v>
      </c>
      <c r="U140" t="str" cm="1">
        <f t="array" ref="U140">_xlfn.TEXTJOIN(",", TRUE, IF(A140:S140&lt;&gt;"", A140:S140, ""))</f>
        <v>insert into MENS_400M_SEMIS_2018 (PLACE,NAME,YEAR,TEAM,TIME,TIME_DETAIL,REACTION_TIME,QUALIFIER,"HEAT(PL)",) values (15,'Alfred SHIRLEY',null,'Virginia','46.06',null,null,null,'2 (6)',;</v>
      </c>
    </row>
    <row r="141" spans="1:21" x14ac:dyDescent="0.3">
      <c r="A141" t="s">
        <v>5196</v>
      </c>
      <c r="B141" t="s">
        <v>0</v>
      </c>
      <c r="C141" t="s">
        <v>1</v>
      </c>
      <c r="D141" t="s">
        <v>2</v>
      </c>
      <c r="E141" t="s">
        <v>3</v>
      </c>
      <c r="F141" t="s">
        <v>4</v>
      </c>
      <c r="G141" t="s">
        <v>5</v>
      </c>
      <c r="H141" t="s">
        <v>6</v>
      </c>
      <c r="I141" t="s">
        <v>4253</v>
      </c>
      <c r="J141" t="s">
        <v>3997</v>
      </c>
      <c r="K141" t="s">
        <v>1118</v>
      </c>
      <c r="L141" t="s">
        <v>11</v>
      </c>
      <c r="M141" t="s">
        <v>1758</v>
      </c>
      <c r="N141" t="s">
        <v>2275</v>
      </c>
      <c r="O141" t="s">
        <v>11</v>
      </c>
      <c r="P141" t="s">
        <v>11</v>
      </c>
      <c r="Q141" t="s">
        <v>11</v>
      </c>
      <c r="R141" t="s">
        <v>930</v>
      </c>
      <c r="S141" t="s">
        <v>4008</v>
      </c>
      <c r="U141" t="str" cm="1">
        <f t="array" ref="U141">_xlfn.TEXTJOIN(",", TRUE, IF(A141:S141&lt;&gt;"", A141:S141, ""))</f>
        <v>insert into MENS_400M_SEMIS_2018 (PLACE,NAME,YEAR,TEAM,TIME,TIME_DETAIL,REACTION_TIME,QUALIFIER,"HEAT(PL)",) values (16,'Taj BURGESS',null,'Rutgers','46.16',null,null,null,'2 (7)',;</v>
      </c>
    </row>
    <row r="142" spans="1:21" x14ac:dyDescent="0.3">
      <c r="A142" t="s">
        <v>5196</v>
      </c>
      <c r="B142" t="s">
        <v>0</v>
      </c>
      <c r="C142" t="s">
        <v>1</v>
      </c>
      <c r="D142" t="s">
        <v>2</v>
      </c>
      <c r="E142" t="s">
        <v>3</v>
      </c>
      <c r="F142" t="s">
        <v>4</v>
      </c>
      <c r="G142" t="s">
        <v>5</v>
      </c>
      <c r="H142" t="s">
        <v>6</v>
      </c>
      <c r="I142" t="s">
        <v>4253</v>
      </c>
      <c r="J142" t="s">
        <v>3998</v>
      </c>
      <c r="K142" t="s">
        <v>2276</v>
      </c>
      <c r="L142" t="s">
        <v>11</v>
      </c>
      <c r="M142" t="s">
        <v>2277</v>
      </c>
      <c r="N142" t="s">
        <v>2278</v>
      </c>
      <c r="O142" t="s">
        <v>11</v>
      </c>
      <c r="P142" t="s">
        <v>11</v>
      </c>
      <c r="Q142" t="s">
        <v>11</v>
      </c>
      <c r="R142" t="s">
        <v>972</v>
      </c>
      <c r="S142" t="s">
        <v>4008</v>
      </c>
      <c r="U142" t="str" cm="1">
        <f t="array" ref="U142">_xlfn.TEXTJOIN(",", TRUE, IF(A142:S142&lt;&gt;"", A142:S142, ""))</f>
        <v>insert into MENS_400M_SEMIS_2018 (PLACE,NAME,YEAR,TEAM,TIME,TIME_DETAIL,REACTION_TIME,QUALIFIER,"HEAT(PL)",) values (17,'Warren HAZEL',null,'Southern Illinois','46.25',null,null,null,'2 (8)',;</v>
      </c>
    </row>
    <row r="143" spans="1:21" x14ac:dyDescent="0.3">
      <c r="A143" t="s">
        <v>5196</v>
      </c>
      <c r="B143" t="s">
        <v>0</v>
      </c>
      <c r="C143" t="s">
        <v>1</v>
      </c>
      <c r="D143" t="s">
        <v>2</v>
      </c>
      <c r="E143" t="s">
        <v>3</v>
      </c>
      <c r="F143" t="s">
        <v>4</v>
      </c>
      <c r="G143" t="s">
        <v>5</v>
      </c>
      <c r="H143" t="s">
        <v>6</v>
      </c>
      <c r="I143" t="s">
        <v>4253</v>
      </c>
      <c r="J143" t="s">
        <v>3999</v>
      </c>
      <c r="K143" t="s">
        <v>2279</v>
      </c>
      <c r="L143" t="s">
        <v>11</v>
      </c>
      <c r="M143" t="s">
        <v>514</v>
      </c>
      <c r="N143" t="s">
        <v>2280</v>
      </c>
      <c r="O143" t="s">
        <v>11</v>
      </c>
      <c r="P143" t="s">
        <v>11</v>
      </c>
      <c r="Q143" t="s">
        <v>11</v>
      </c>
      <c r="R143" t="s">
        <v>862</v>
      </c>
      <c r="S143" t="s">
        <v>4008</v>
      </c>
      <c r="U143" t="str" cm="1">
        <f t="array" ref="U143">_xlfn.TEXTJOIN(",", TRUE, IF(A143:S143&lt;&gt;"", A143:S143, ""))</f>
        <v>insert into MENS_400M_SEMIS_2018 (PLACE,NAME,YEAR,TEAM,TIME,TIME_DETAIL,REACTION_TIME,QUALIFIER,"HEAT(PL)",) values (18,'Ricky MORGAN JR',null,'USC','46.32',null,null,null,'3 (4)',;</v>
      </c>
    </row>
    <row r="144" spans="1:21" x14ac:dyDescent="0.3">
      <c r="A144" t="s">
        <v>5196</v>
      </c>
      <c r="B144" t="s">
        <v>0</v>
      </c>
      <c r="C144" t="s">
        <v>1</v>
      </c>
      <c r="D144" t="s">
        <v>2</v>
      </c>
      <c r="E144" t="s">
        <v>3</v>
      </c>
      <c r="F144" t="s">
        <v>4</v>
      </c>
      <c r="G144" t="s">
        <v>5</v>
      </c>
      <c r="H144" t="s">
        <v>6</v>
      </c>
      <c r="I144" t="s">
        <v>4253</v>
      </c>
      <c r="J144" t="s">
        <v>4000</v>
      </c>
      <c r="K144" t="s">
        <v>1764</v>
      </c>
      <c r="L144" t="s">
        <v>11</v>
      </c>
      <c r="M144" t="s">
        <v>900</v>
      </c>
      <c r="N144" t="s">
        <v>197</v>
      </c>
      <c r="O144" t="s">
        <v>11</v>
      </c>
      <c r="P144" t="s">
        <v>11</v>
      </c>
      <c r="Q144" t="s">
        <v>11</v>
      </c>
      <c r="R144" t="s">
        <v>898</v>
      </c>
      <c r="S144" t="s">
        <v>4008</v>
      </c>
      <c r="U144" t="str" cm="1">
        <f t="array" ref="U144">_xlfn.TEXTJOIN(",", TRUE, IF(A144:S144&lt;&gt;"", A144:S144, ""))</f>
        <v>insert into MENS_400M_SEMIS_2018 (PLACE,NAME,YEAR,TEAM,TIME,TIME_DETAIL,REACTION_TIME,QUALIFIER,"HEAT(PL)",) values (19,'Orwin EMILIEN',null,'Oregon','46.36',null,null,null,'3 (5)',;</v>
      </c>
    </row>
    <row r="145" spans="1:21" x14ac:dyDescent="0.3">
      <c r="A145" t="s">
        <v>5196</v>
      </c>
      <c r="B145" t="s">
        <v>0</v>
      </c>
      <c r="C145" t="s">
        <v>1</v>
      </c>
      <c r="D145" t="s">
        <v>2</v>
      </c>
      <c r="E145" t="s">
        <v>3</v>
      </c>
      <c r="F145" t="s">
        <v>4</v>
      </c>
      <c r="G145" t="s">
        <v>5</v>
      </c>
      <c r="H145" t="s">
        <v>6</v>
      </c>
      <c r="I145" t="s">
        <v>4253</v>
      </c>
      <c r="J145" t="s">
        <v>4001</v>
      </c>
      <c r="K145" t="s">
        <v>2281</v>
      </c>
      <c r="L145" t="s">
        <v>11</v>
      </c>
      <c r="M145" t="s">
        <v>603</v>
      </c>
      <c r="N145" t="s">
        <v>2282</v>
      </c>
      <c r="O145" t="s">
        <v>11</v>
      </c>
      <c r="P145" t="s">
        <v>11</v>
      </c>
      <c r="Q145" t="s">
        <v>11</v>
      </c>
      <c r="R145" t="s">
        <v>912</v>
      </c>
      <c r="S145" t="s">
        <v>4008</v>
      </c>
      <c r="U145" t="str" cm="1">
        <f t="array" ref="U145">_xlfn.TEXTJOIN(",", TRUE, IF(A145:S145&lt;&gt;"", A145:S145, ""))</f>
        <v>insert into MENS_400M_SEMIS_2018 (PLACE,NAME,YEAR,TEAM,TIME,TIME_DETAIL,REACTION_TIME,QUALIFIER,"HEAT(PL)",) values (20,'Carlos SALCIDO',null,'New Mexico','46.39',null,null,null,'1 (7)',;</v>
      </c>
    </row>
    <row r="146" spans="1:21" x14ac:dyDescent="0.3">
      <c r="A146" t="s">
        <v>5196</v>
      </c>
      <c r="B146" t="s">
        <v>0</v>
      </c>
      <c r="C146" t="s">
        <v>1</v>
      </c>
      <c r="D146" t="s">
        <v>2</v>
      </c>
      <c r="E146" t="s">
        <v>3</v>
      </c>
      <c r="F146" t="s">
        <v>4</v>
      </c>
      <c r="G146" t="s">
        <v>5</v>
      </c>
      <c r="H146" t="s">
        <v>6</v>
      </c>
      <c r="I146" t="s">
        <v>4253</v>
      </c>
      <c r="J146" t="s">
        <v>4002</v>
      </c>
      <c r="K146" t="s">
        <v>2283</v>
      </c>
      <c r="L146" t="s">
        <v>11</v>
      </c>
      <c r="M146" t="s">
        <v>1571</v>
      </c>
      <c r="N146" t="s">
        <v>1759</v>
      </c>
      <c r="O146" t="s">
        <v>11</v>
      </c>
      <c r="P146" t="s">
        <v>11</v>
      </c>
      <c r="Q146" t="s">
        <v>11</v>
      </c>
      <c r="R146" t="s">
        <v>903</v>
      </c>
      <c r="S146" t="s">
        <v>4008</v>
      </c>
      <c r="U146" t="str" cm="1">
        <f t="array" ref="U146">_xlfn.TEXTJOIN(",", TRUE, IF(A146:S146&lt;&gt;"", A146:S146, ""))</f>
        <v>insert into MENS_400M_SEMIS_2018 (PLACE,NAME,YEAR,TEAM,TIME,TIME_DETAIL,REACTION_TIME,QUALIFIER,"HEAT(PL)",) values (21,'Anderson DEVONISH',null,'Illinois State','46.45',null,null,null,'3 (6)',;</v>
      </c>
    </row>
    <row r="147" spans="1:21" x14ac:dyDescent="0.3">
      <c r="A147" t="s">
        <v>5196</v>
      </c>
      <c r="B147" t="s">
        <v>0</v>
      </c>
      <c r="C147" t="s">
        <v>1</v>
      </c>
      <c r="D147" t="s">
        <v>2</v>
      </c>
      <c r="E147" t="s">
        <v>3</v>
      </c>
      <c r="F147" t="s">
        <v>4</v>
      </c>
      <c r="G147" t="s">
        <v>5</v>
      </c>
      <c r="H147" t="s">
        <v>6</v>
      </c>
      <c r="I147" t="s">
        <v>4253</v>
      </c>
      <c r="J147" t="s">
        <v>4003</v>
      </c>
      <c r="K147" t="s">
        <v>2284</v>
      </c>
      <c r="L147" t="s">
        <v>11</v>
      </c>
      <c r="M147" t="s">
        <v>2285</v>
      </c>
      <c r="N147" t="s">
        <v>2286</v>
      </c>
      <c r="O147" t="s">
        <v>11</v>
      </c>
      <c r="P147" t="s">
        <v>11</v>
      </c>
      <c r="Q147" t="s">
        <v>11</v>
      </c>
      <c r="R147" t="s">
        <v>924</v>
      </c>
      <c r="S147" t="s">
        <v>4008</v>
      </c>
      <c r="U147" t="str" cm="1">
        <f t="array" ref="U147">_xlfn.TEXTJOIN(",", TRUE, IF(A147:S147&lt;&gt;"", A147:S147, ""))</f>
        <v>insert into MENS_400M_SEMIS_2018 (PLACE,NAME,YEAR,TEAM,TIME,TIME_DETAIL,REACTION_TIME,QUALIFIER,"HEAT(PL)",) values (22,'Jordan WILLIAMS',null,'Bethune-Cookman','46.49',null,null,null,'1 (8)',;</v>
      </c>
    </row>
    <row r="148" spans="1:21" x14ac:dyDescent="0.3">
      <c r="A148" t="s">
        <v>5196</v>
      </c>
      <c r="B148" t="s">
        <v>0</v>
      </c>
      <c r="C148" t="s">
        <v>1</v>
      </c>
      <c r="D148" t="s">
        <v>2</v>
      </c>
      <c r="E148" t="s">
        <v>3</v>
      </c>
      <c r="F148" t="s">
        <v>4</v>
      </c>
      <c r="G148" t="s">
        <v>5</v>
      </c>
      <c r="H148" t="s">
        <v>6</v>
      </c>
      <c r="I148" t="s">
        <v>4253</v>
      </c>
      <c r="J148" t="s">
        <v>4004</v>
      </c>
      <c r="K148" t="s">
        <v>1734</v>
      </c>
      <c r="L148" t="s">
        <v>11</v>
      </c>
      <c r="M148" t="s">
        <v>1617</v>
      </c>
      <c r="N148" t="s">
        <v>2287</v>
      </c>
      <c r="O148" t="s">
        <v>11</v>
      </c>
      <c r="P148" t="s">
        <v>11</v>
      </c>
      <c r="Q148" t="s">
        <v>11</v>
      </c>
      <c r="R148" t="s">
        <v>918</v>
      </c>
      <c r="S148" t="s">
        <v>4008</v>
      </c>
      <c r="U148" t="str" cm="1">
        <f t="array" ref="U148">_xlfn.TEXTJOIN(",", TRUE, IF(A148:S148&lt;&gt;"", A148:S148, ""))</f>
        <v>insert into MENS_400M_SEMIS_2018 (PLACE,NAME,YEAR,TEAM,TIME,TIME_DETAIL,REACTION_TIME,QUALIFIER,"HEAT(PL)",) values (23,'Alejandro ZAPATA',null,'Liberty','47.48',null,null,null,'3 (7)',;</v>
      </c>
    </row>
    <row r="149" spans="1:21" x14ac:dyDescent="0.3">
      <c r="A149" t="s">
        <v>5196</v>
      </c>
      <c r="B149" t="s">
        <v>0</v>
      </c>
      <c r="C149" t="s">
        <v>1</v>
      </c>
      <c r="D149" t="s">
        <v>2</v>
      </c>
      <c r="E149" t="s">
        <v>3</v>
      </c>
      <c r="F149" t="s">
        <v>4</v>
      </c>
      <c r="G149" t="s">
        <v>5</v>
      </c>
      <c r="H149" t="s">
        <v>6</v>
      </c>
      <c r="I149" t="s">
        <v>4253</v>
      </c>
      <c r="J149" t="s">
        <v>4005</v>
      </c>
      <c r="K149" t="s">
        <v>173</v>
      </c>
      <c r="L149" t="s">
        <v>11</v>
      </c>
      <c r="M149" t="s">
        <v>568</v>
      </c>
      <c r="N149" t="s">
        <v>376</v>
      </c>
      <c r="O149" t="s">
        <v>11</v>
      </c>
      <c r="P149" t="s">
        <v>11</v>
      </c>
      <c r="Q149" t="s">
        <v>11</v>
      </c>
      <c r="R149" t="s">
        <v>937</v>
      </c>
      <c r="S149" t="s">
        <v>4008</v>
      </c>
      <c r="U149" t="str" cm="1">
        <f t="array" ref="U149">_xlfn.TEXTJOIN(",", TRUE, IF(A149:S149&lt;&gt;"", A149:S149, ""))</f>
        <v>insert into MENS_400M_SEMIS_2018 (PLACE,NAME,YEAR,TEAM,TIME,TIME_DETAIL,REACTION_TIME,QUALIFIER,"HEAT(PL)",) values (null,'Dwight ST HILLAIRE',null,'Kentucky','DNS',null,null,null,'3',;</v>
      </c>
    </row>
    <row r="150" spans="1:21" x14ac:dyDescent="0.3">
      <c r="U150" t="str" cm="1">
        <f t="array" ref="U150">_xlfn.TEXTJOIN(",", TRUE, IF(A150:S150&lt;&gt;"", A150:S150, ""))</f>
        <v/>
      </c>
    </row>
    <row r="151" spans="1:21" x14ac:dyDescent="0.3">
      <c r="A151" t="s">
        <v>5197</v>
      </c>
      <c r="B151" t="s">
        <v>0</v>
      </c>
      <c r="C151" t="s">
        <v>1</v>
      </c>
      <c r="D151" t="s">
        <v>2</v>
      </c>
      <c r="E151" t="s">
        <v>3</v>
      </c>
      <c r="F151" t="s">
        <v>4</v>
      </c>
      <c r="G151" t="s">
        <v>6</v>
      </c>
      <c r="H151" t="s">
        <v>4253</v>
      </c>
      <c r="I151" t="s">
        <v>3982</v>
      </c>
      <c r="J151" t="s">
        <v>1769</v>
      </c>
      <c r="K151" t="s">
        <v>11</v>
      </c>
      <c r="L151" t="s">
        <v>1679</v>
      </c>
      <c r="M151" t="s">
        <v>1142</v>
      </c>
      <c r="N151" t="s">
        <v>11</v>
      </c>
      <c r="O151" t="s">
        <v>11</v>
      </c>
      <c r="P151" t="s">
        <v>12</v>
      </c>
      <c r="Q151" t="s">
        <v>854</v>
      </c>
      <c r="R151" t="s">
        <v>4008</v>
      </c>
      <c r="U151" t="str" cm="1">
        <f t="array" ref="U151">_xlfn.TEXTJOIN(",", TRUE, IF(A151:S151&lt;&gt;"", A151:S151, ""))</f>
        <v>insert into MENS_800M_SEMIS_2018 (PLACE,NAME,YEAR,TEAM,TIME,TIME_DETAIL,QUALIFIER,"HEAT(PL)",) values (1,'Bryce HOPPEL',null,'Kansas','1:46.90',null,null,'Q','2 (1)',;</v>
      </c>
    </row>
    <row r="152" spans="1:21" x14ac:dyDescent="0.3">
      <c r="A152" t="s">
        <v>5197</v>
      </c>
      <c r="B152" t="s">
        <v>0</v>
      </c>
      <c r="C152" t="s">
        <v>1</v>
      </c>
      <c r="D152" t="s">
        <v>2</v>
      </c>
      <c r="E152" t="s">
        <v>3</v>
      </c>
      <c r="F152" t="s">
        <v>4</v>
      </c>
      <c r="G152" t="s">
        <v>6</v>
      </c>
      <c r="H152" t="s">
        <v>4253</v>
      </c>
      <c r="I152" t="s">
        <v>3983</v>
      </c>
      <c r="J152" t="s">
        <v>2288</v>
      </c>
      <c r="K152" t="s">
        <v>11</v>
      </c>
      <c r="L152" t="s">
        <v>1309</v>
      </c>
      <c r="M152" t="s">
        <v>2289</v>
      </c>
      <c r="N152" t="s">
        <v>11</v>
      </c>
      <c r="O152" t="s">
        <v>11</v>
      </c>
      <c r="P152" t="s">
        <v>12</v>
      </c>
      <c r="Q152" t="s">
        <v>837</v>
      </c>
      <c r="R152" t="s">
        <v>4008</v>
      </c>
      <c r="U152" t="str" cm="1">
        <f t="array" ref="U152">_xlfn.TEXTJOIN(",", TRUE, IF(A152:S152&lt;&gt;"", A152:S152, ""))</f>
        <v>insert into MENS_800M_SEMIS_2018 (PLACE,NAME,YEAR,TEAM,TIME,TIME_DETAIL,QUALIFIER,"HEAT(PL)",) values (2,'Michael SARUNI',null,'UTEP','1:46.98',null,null,'Q','1 (1)',;</v>
      </c>
    </row>
    <row r="153" spans="1:21" x14ac:dyDescent="0.3">
      <c r="A153" t="s">
        <v>5197</v>
      </c>
      <c r="B153" t="s">
        <v>0</v>
      </c>
      <c r="C153" t="s">
        <v>1</v>
      </c>
      <c r="D153" t="s">
        <v>2</v>
      </c>
      <c r="E153" t="s">
        <v>3</v>
      </c>
      <c r="F153" t="s">
        <v>4</v>
      </c>
      <c r="G153" t="s">
        <v>6</v>
      </c>
      <c r="H153" t="s">
        <v>4253</v>
      </c>
      <c r="I153" t="s">
        <v>3984</v>
      </c>
      <c r="J153" t="s">
        <v>2290</v>
      </c>
      <c r="K153" t="s">
        <v>11</v>
      </c>
      <c r="L153" t="s">
        <v>606</v>
      </c>
      <c r="M153" t="s">
        <v>2291</v>
      </c>
      <c r="N153" t="s">
        <v>11</v>
      </c>
      <c r="O153" t="s">
        <v>11</v>
      </c>
      <c r="P153" t="s">
        <v>12</v>
      </c>
      <c r="Q153" t="s">
        <v>841</v>
      </c>
      <c r="R153" t="s">
        <v>4008</v>
      </c>
      <c r="U153" t="str" cm="1">
        <f t="array" ref="U153">_xlfn.TEXTJOIN(",", TRUE, IF(A153:S153&lt;&gt;"", A153:S153, ""))</f>
        <v>insert into MENS_800M_SEMIS_2018 (PLACE,NAME,YEAR,TEAM,TIME,TIME_DETAIL,QUALIFIER,"HEAT(PL)",) values (3,'Isaiah HARRIS',null,'Penn State','1:46.99',null,null,'Q','3 (1)',;</v>
      </c>
    </row>
    <row r="154" spans="1:21" x14ac:dyDescent="0.3">
      <c r="A154" t="s">
        <v>5197</v>
      </c>
      <c r="B154" t="s">
        <v>0</v>
      </c>
      <c r="C154" t="s">
        <v>1</v>
      </c>
      <c r="D154" t="s">
        <v>2</v>
      </c>
      <c r="E154" t="s">
        <v>3</v>
      </c>
      <c r="F154" t="s">
        <v>4</v>
      </c>
      <c r="G154" t="s">
        <v>6</v>
      </c>
      <c r="H154" t="s">
        <v>4253</v>
      </c>
      <c r="I154" t="s">
        <v>3985</v>
      </c>
      <c r="J154" t="s">
        <v>1177</v>
      </c>
      <c r="K154" t="s">
        <v>11</v>
      </c>
      <c r="L154" t="s">
        <v>573</v>
      </c>
      <c r="M154" t="s">
        <v>663</v>
      </c>
      <c r="N154" t="s">
        <v>11</v>
      </c>
      <c r="O154" t="s">
        <v>11</v>
      </c>
      <c r="P154" t="s">
        <v>12</v>
      </c>
      <c r="Q154" t="s">
        <v>845</v>
      </c>
      <c r="R154" t="s">
        <v>4008</v>
      </c>
      <c r="U154" t="str" cm="1">
        <f t="array" ref="U154">_xlfn.TEXTJOIN(",", TRUE, IF(A154:S154&lt;&gt;"", A154:S154, ""))</f>
        <v>insert into MENS_800M_SEMIS_2018 (PLACE,NAME,YEAR,TEAM,TIME,TIME_DETAIL,QUALIFIER,"HEAT(PL)",) values (4,'Devin DIXON',null,'Texas A&amp;M','1:47.12',null,null,'Q','1 (2)',;</v>
      </c>
    </row>
    <row r="155" spans="1:21" x14ac:dyDescent="0.3">
      <c r="A155" t="s">
        <v>5197</v>
      </c>
      <c r="B155" t="s">
        <v>0</v>
      </c>
      <c r="C155" t="s">
        <v>1</v>
      </c>
      <c r="D155" t="s">
        <v>2</v>
      </c>
      <c r="E155" t="s">
        <v>3</v>
      </c>
      <c r="F155" t="s">
        <v>4</v>
      </c>
      <c r="G155" t="s">
        <v>6</v>
      </c>
      <c r="H155" t="s">
        <v>4253</v>
      </c>
      <c r="I155" t="s">
        <v>3986</v>
      </c>
      <c r="J155" t="s">
        <v>2292</v>
      </c>
      <c r="K155" t="s">
        <v>11</v>
      </c>
      <c r="L155" t="s">
        <v>895</v>
      </c>
      <c r="M155" t="s">
        <v>2293</v>
      </c>
      <c r="N155" t="s">
        <v>11</v>
      </c>
      <c r="O155" t="s">
        <v>11</v>
      </c>
      <c r="P155" t="s">
        <v>12</v>
      </c>
      <c r="Q155" t="s">
        <v>848</v>
      </c>
      <c r="R155" t="s">
        <v>4008</v>
      </c>
      <c r="U155" t="str" cm="1">
        <f t="array" ref="U155">_xlfn.TEXTJOIN(",", TRUE, IF(A155:S155&lt;&gt;"", A155:S155, ""))</f>
        <v>insert into MENS_800M_SEMIS_2018 (PLACE,NAME,YEAR,TEAM,TIME,TIME_DETAIL,QUALIFIER,"HEAT(PL)",) values (5,'Marco AROP',null,'Miss State','1:47.14',null,null,'Q','3 (2)',;</v>
      </c>
    </row>
    <row r="156" spans="1:21" x14ac:dyDescent="0.3">
      <c r="A156" t="s">
        <v>5197</v>
      </c>
      <c r="B156" t="s">
        <v>0</v>
      </c>
      <c r="C156" t="s">
        <v>1</v>
      </c>
      <c r="D156" t="s">
        <v>2</v>
      </c>
      <c r="E156" t="s">
        <v>3</v>
      </c>
      <c r="F156" t="s">
        <v>4</v>
      </c>
      <c r="G156" t="s">
        <v>6</v>
      </c>
      <c r="H156" t="s">
        <v>4253</v>
      </c>
      <c r="I156" t="s">
        <v>3987</v>
      </c>
      <c r="J156" t="s">
        <v>1779</v>
      </c>
      <c r="K156" t="s">
        <v>11</v>
      </c>
      <c r="L156" t="s">
        <v>1309</v>
      </c>
      <c r="M156" t="s">
        <v>1146</v>
      </c>
      <c r="N156" t="s">
        <v>11</v>
      </c>
      <c r="O156" t="s">
        <v>11</v>
      </c>
      <c r="P156" t="s">
        <v>31</v>
      </c>
      <c r="Q156" t="s">
        <v>851</v>
      </c>
      <c r="R156" t="s">
        <v>4008</v>
      </c>
      <c r="U156" t="str" cm="1">
        <f t="array" ref="U156">_xlfn.TEXTJOIN(",", TRUE, IF(A156:S156&lt;&gt;"", A156:S156, ""))</f>
        <v>insert into MENS_800M_SEMIS_2018 (PLACE,NAME,YEAR,TEAM,TIME,TIME_DETAIL,QUALIFIER,"HEAT(PL)",) values (6,'Jonah KOECH',null,'UTEP','1:47.28',null,null,'q','1 (3)',;</v>
      </c>
    </row>
    <row r="157" spans="1:21" x14ac:dyDescent="0.3">
      <c r="A157" t="s">
        <v>5197</v>
      </c>
      <c r="B157" t="s">
        <v>0</v>
      </c>
      <c r="C157" t="s">
        <v>1</v>
      </c>
      <c r="D157" t="s">
        <v>2</v>
      </c>
      <c r="E157" t="s">
        <v>3</v>
      </c>
      <c r="F157" t="s">
        <v>4</v>
      </c>
      <c r="G157" t="s">
        <v>6</v>
      </c>
      <c r="H157" t="s">
        <v>4253</v>
      </c>
      <c r="I157" t="s">
        <v>3988</v>
      </c>
      <c r="J157" t="s">
        <v>2294</v>
      </c>
      <c r="K157" t="s">
        <v>11</v>
      </c>
      <c r="L157" t="s">
        <v>514</v>
      </c>
      <c r="M157" t="s">
        <v>2295</v>
      </c>
      <c r="N157" t="s">
        <v>11</v>
      </c>
      <c r="O157" t="s">
        <v>11</v>
      </c>
      <c r="P157" t="s">
        <v>31</v>
      </c>
      <c r="Q157" t="s">
        <v>857</v>
      </c>
      <c r="R157" t="s">
        <v>4008</v>
      </c>
      <c r="U157" t="str" cm="1">
        <f t="array" ref="U157">_xlfn.TEXTJOIN(",", TRUE, IF(A157:S157&lt;&gt;"", A157:S157, ""))</f>
        <v>insert into MENS_800M_SEMIS_2018 (PLACE,NAME,YEAR,TEAM,TIME,TIME_DETAIL,QUALIFIER,"HEAT(PL)",) values (7,'Robert FORD',null,'USC','1:47.38',null,null,'q','3 (3)',;</v>
      </c>
    </row>
    <row r="158" spans="1:21" x14ac:dyDescent="0.3">
      <c r="A158" t="s">
        <v>5197</v>
      </c>
      <c r="B158" t="s">
        <v>0</v>
      </c>
      <c r="C158" t="s">
        <v>1</v>
      </c>
      <c r="D158" t="s">
        <v>2</v>
      </c>
      <c r="E158" t="s">
        <v>3</v>
      </c>
      <c r="F158" t="s">
        <v>4</v>
      </c>
      <c r="G158" t="s">
        <v>6</v>
      </c>
      <c r="H158" t="s">
        <v>4253</v>
      </c>
      <c r="I158" t="s">
        <v>3989</v>
      </c>
      <c r="J158" t="s">
        <v>2296</v>
      </c>
      <c r="K158" t="s">
        <v>11</v>
      </c>
      <c r="L158" t="s">
        <v>2297</v>
      </c>
      <c r="M158" t="s">
        <v>2298</v>
      </c>
      <c r="N158" t="s">
        <v>11</v>
      </c>
      <c r="O158" t="s">
        <v>11</v>
      </c>
      <c r="P158" t="s">
        <v>12</v>
      </c>
      <c r="Q158" t="s">
        <v>866</v>
      </c>
      <c r="R158" t="s">
        <v>4008</v>
      </c>
      <c r="U158" t="str" cm="1">
        <f t="array" ref="U158">_xlfn.TEXTJOIN(",", TRUE, IF(A158:S158&lt;&gt;"", A158:S158, ""))</f>
        <v>insert into MENS_800M_SEMIS_2018 (PLACE,NAME,YEAR,TEAM,TIME,TIME_DETAIL,QUALIFIER,"HEAT(PL)",) values (8,'Robert HEPPENSTALL',null,'Wake Forest','1:47.40',null,null,'Q','2 (2)',;</v>
      </c>
    </row>
    <row r="159" spans="1:21" x14ac:dyDescent="0.3">
      <c r="A159" t="s">
        <v>5197</v>
      </c>
      <c r="B159" t="s">
        <v>0</v>
      </c>
      <c r="C159" t="s">
        <v>1</v>
      </c>
      <c r="D159" t="s">
        <v>2</v>
      </c>
      <c r="E159" t="s">
        <v>3</v>
      </c>
      <c r="F159" t="s">
        <v>4</v>
      </c>
      <c r="G159" t="s">
        <v>6</v>
      </c>
      <c r="H159" t="s">
        <v>4253</v>
      </c>
      <c r="I159" t="s">
        <v>3990</v>
      </c>
      <c r="J159" t="s">
        <v>2299</v>
      </c>
      <c r="K159" t="s">
        <v>11</v>
      </c>
      <c r="L159" t="s">
        <v>1556</v>
      </c>
      <c r="M159" t="s">
        <v>2300</v>
      </c>
      <c r="N159" t="s">
        <v>11</v>
      </c>
      <c r="O159" t="s">
        <v>11</v>
      </c>
      <c r="P159" t="s">
        <v>11</v>
      </c>
      <c r="Q159" t="s">
        <v>862</v>
      </c>
      <c r="R159" t="s">
        <v>4008</v>
      </c>
      <c r="U159" t="str" cm="1">
        <f t="array" ref="U159">_xlfn.TEXTJOIN(",", TRUE, IF(A159:S159&lt;&gt;"", A159:S159, ""))</f>
        <v>insert into MENS_800M_SEMIS_2018 (PLACE,NAME,YEAR,TEAM,TIME,TIME_DETAIL,QUALIFIER,"HEAT(PL)",) values (9,'Daniel KUHN',null,'Indiana','1:48.25',null,null,null,'3 (4)',;</v>
      </c>
    </row>
    <row r="160" spans="1:21" x14ac:dyDescent="0.3">
      <c r="A160" t="s">
        <v>5197</v>
      </c>
      <c r="B160" t="s">
        <v>0</v>
      </c>
      <c r="C160" t="s">
        <v>1</v>
      </c>
      <c r="D160" t="s">
        <v>2</v>
      </c>
      <c r="E160" t="s">
        <v>3</v>
      </c>
      <c r="F160" t="s">
        <v>4</v>
      </c>
      <c r="G160" t="s">
        <v>6</v>
      </c>
      <c r="H160" t="s">
        <v>4253</v>
      </c>
      <c r="I160" t="s">
        <v>3991</v>
      </c>
      <c r="J160" t="s">
        <v>1774</v>
      </c>
      <c r="K160" t="s">
        <v>11</v>
      </c>
      <c r="L160" t="s">
        <v>859</v>
      </c>
      <c r="M160" t="s">
        <v>2301</v>
      </c>
      <c r="N160" t="s">
        <v>11</v>
      </c>
      <c r="O160" t="s">
        <v>11</v>
      </c>
      <c r="P160" t="s">
        <v>11</v>
      </c>
      <c r="Q160" t="s">
        <v>870</v>
      </c>
      <c r="R160" t="s">
        <v>4008</v>
      </c>
      <c r="U160" t="str" cm="1">
        <f t="array" ref="U160">_xlfn.TEXTJOIN(",", TRUE, IF(A160:S160&lt;&gt;"", A160:S160, ""))</f>
        <v>insert into MENS_800M_SEMIS_2018 (PLACE,NAME,YEAR,TEAM,TIME,TIME_DETAIL,QUALIFIER,"HEAT(PL)",) values (10,'Vincent CRISP',null,'Texas Tech','1:48.34',null,null,null,'1 (4)',;</v>
      </c>
    </row>
    <row r="161" spans="1:21" x14ac:dyDescent="0.3">
      <c r="A161" t="s">
        <v>5197</v>
      </c>
      <c r="B161" t="s">
        <v>0</v>
      </c>
      <c r="C161" t="s">
        <v>1</v>
      </c>
      <c r="D161" t="s">
        <v>2</v>
      </c>
      <c r="E161" t="s">
        <v>3</v>
      </c>
      <c r="F161" t="s">
        <v>4</v>
      </c>
      <c r="G161" t="s">
        <v>6</v>
      </c>
      <c r="H161" t="s">
        <v>4253</v>
      </c>
      <c r="I161" t="s">
        <v>3992</v>
      </c>
      <c r="J161" t="s">
        <v>1791</v>
      </c>
      <c r="K161" t="s">
        <v>11</v>
      </c>
      <c r="L161" t="s">
        <v>1792</v>
      </c>
      <c r="M161" t="s">
        <v>257</v>
      </c>
      <c r="N161" t="s">
        <v>11</v>
      </c>
      <c r="O161" t="s">
        <v>11</v>
      </c>
      <c r="P161" t="s">
        <v>11</v>
      </c>
      <c r="Q161" t="s">
        <v>874</v>
      </c>
      <c r="R161" t="s">
        <v>4008</v>
      </c>
      <c r="U161" t="str" cm="1">
        <f t="array" ref="U161">_xlfn.TEXTJOIN(",", TRUE, IF(A161:S161&lt;&gt;"", A161:S161, ""))</f>
        <v>insert into MENS_800M_SEMIS_2018 (PLACE,NAME,YEAR,TEAM,TIME,TIME_DETAIL,QUALIFIER,"HEAT(PL)",) values (11,'Avery BARTLETT',null,'Georgia Tech','1:48.49',null,null,null,'2 (3)',;</v>
      </c>
    </row>
    <row r="162" spans="1:21" x14ac:dyDescent="0.3">
      <c r="A162" t="s">
        <v>5197</v>
      </c>
      <c r="B162" t="s">
        <v>0</v>
      </c>
      <c r="C162" t="s">
        <v>1</v>
      </c>
      <c r="D162" t="s">
        <v>2</v>
      </c>
      <c r="E162" t="s">
        <v>3</v>
      </c>
      <c r="F162" t="s">
        <v>4</v>
      </c>
      <c r="G162" t="s">
        <v>6</v>
      </c>
      <c r="H162" t="s">
        <v>4253</v>
      </c>
      <c r="I162" t="s">
        <v>3993</v>
      </c>
      <c r="J162" t="s">
        <v>2302</v>
      </c>
      <c r="K162" t="s">
        <v>11</v>
      </c>
      <c r="L162" t="s">
        <v>2303</v>
      </c>
      <c r="M162" t="s">
        <v>260</v>
      </c>
      <c r="N162" t="s">
        <v>11</v>
      </c>
      <c r="O162" t="s">
        <v>11</v>
      </c>
      <c r="P162" t="s">
        <v>11</v>
      </c>
      <c r="Q162" t="s">
        <v>898</v>
      </c>
      <c r="R162" t="s">
        <v>4008</v>
      </c>
      <c r="U162" t="str" cm="1">
        <f t="array" ref="U162">_xlfn.TEXTJOIN(",", TRUE, IF(A162:S162&lt;&gt;"", A162:S162, ""))</f>
        <v>insert into MENS_800M_SEMIS_2018 (PLACE,NAME,YEAR,TEAM,TIME,TIME_DETAIL,QUALIFIER,"HEAT(PL)",) values (12,'Dylan CAPWELL',null,'Monmouth','1:48.56',null,null,null,'3 (5)',;</v>
      </c>
    </row>
    <row r="163" spans="1:21" x14ac:dyDescent="0.3">
      <c r="A163" t="s">
        <v>5197</v>
      </c>
      <c r="B163" t="s">
        <v>0</v>
      </c>
      <c r="C163" t="s">
        <v>1</v>
      </c>
      <c r="D163" t="s">
        <v>2</v>
      </c>
      <c r="E163" t="s">
        <v>3</v>
      </c>
      <c r="F163" t="s">
        <v>4</v>
      </c>
      <c r="G163" t="s">
        <v>6</v>
      </c>
      <c r="H163" t="s">
        <v>4253</v>
      </c>
      <c r="I163" t="s">
        <v>3994</v>
      </c>
      <c r="J163" t="s">
        <v>1777</v>
      </c>
      <c r="K163" t="s">
        <v>11</v>
      </c>
      <c r="L163" t="s">
        <v>1556</v>
      </c>
      <c r="M163" t="s">
        <v>2304</v>
      </c>
      <c r="N163" t="s">
        <v>11</v>
      </c>
      <c r="O163" t="s">
        <v>11</v>
      </c>
      <c r="P163" t="s">
        <v>11</v>
      </c>
      <c r="Q163" t="s">
        <v>878</v>
      </c>
      <c r="R163" t="s">
        <v>4008</v>
      </c>
      <c r="U163" t="str" cm="1">
        <f t="array" ref="U163">_xlfn.TEXTJOIN(",", TRUE, IF(A163:S163&lt;&gt;"", A163:S163, ""))</f>
        <v>insert into MENS_800M_SEMIS_2018 (PLACE,NAME,YEAR,TEAM,TIME,TIME_DETAIL,QUALIFIER,"HEAT(PL)",) values (13,'Cooper WILLIAMS',null,'Indiana','1:48.81',null,null,null,'2 (4)',;</v>
      </c>
    </row>
    <row r="164" spans="1:21" x14ac:dyDescent="0.3">
      <c r="A164" t="s">
        <v>5197</v>
      </c>
      <c r="B164" t="s">
        <v>0</v>
      </c>
      <c r="C164" t="s">
        <v>1</v>
      </c>
      <c r="D164" t="s">
        <v>2</v>
      </c>
      <c r="E164" t="s">
        <v>3</v>
      </c>
      <c r="F164" t="s">
        <v>4</v>
      </c>
      <c r="G164" t="s">
        <v>6</v>
      </c>
      <c r="H164" t="s">
        <v>4253</v>
      </c>
      <c r="I164" t="s">
        <v>3995</v>
      </c>
      <c r="J164" t="s">
        <v>1784</v>
      </c>
      <c r="K164" t="s">
        <v>11</v>
      </c>
      <c r="L164" t="s">
        <v>895</v>
      </c>
      <c r="M164" t="s">
        <v>2305</v>
      </c>
      <c r="N164" t="s">
        <v>11</v>
      </c>
      <c r="O164" t="s">
        <v>11</v>
      </c>
      <c r="P164" t="s">
        <v>11</v>
      </c>
      <c r="Q164" t="s">
        <v>885</v>
      </c>
      <c r="R164" t="s">
        <v>4008</v>
      </c>
      <c r="U164" t="str" cm="1">
        <f t="array" ref="U164">_xlfn.TEXTJOIN(",", TRUE, IF(A164:S164&lt;&gt;"", A164:S164, ""))</f>
        <v>insert into MENS_800M_SEMIS_2018 (PLACE,NAME,YEAR,TEAM,TIME,TIME_DETAIL,QUALIFIER,"HEAT(PL)",) values (14,'Dejon DEVROE',null,'Miss State','1:48.93',null,null,null,'2 (5)',;</v>
      </c>
    </row>
    <row r="165" spans="1:21" x14ac:dyDescent="0.3">
      <c r="A165" t="s">
        <v>5197</v>
      </c>
      <c r="B165" t="s">
        <v>0</v>
      </c>
      <c r="C165" t="s">
        <v>1</v>
      </c>
      <c r="D165" t="s">
        <v>2</v>
      </c>
      <c r="E165" t="s">
        <v>3</v>
      </c>
      <c r="F165" t="s">
        <v>4</v>
      </c>
      <c r="G165" t="s">
        <v>6</v>
      </c>
      <c r="H165" t="s">
        <v>4253</v>
      </c>
      <c r="I165" t="s">
        <v>3996</v>
      </c>
      <c r="J165" t="s">
        <v>2306</v>
      </c>
      <c r="K165" t="s">
        <v>11</v>
      </c>
      <c r="L165" t="s">
        <v>585</v>
      </c>
      <c r="M165" t="s">
        <v>2307</v>
      </c>
      <c r="N165" t="s">
        <v>11</v>
      </c>
      <c r="O165" t="s">
        <v>11</v>
      </c>
      <c r="P165" t="s">
        <v>11</v>
      </c>
      <c r="Q165" t="s">
        <v>903</v>
      </c>
      <c r="R165" t="s">
        <v>4008</v>
      </c>
      <c r="U165" t="str" cm="1">
        <f t="array" ref="U165">_xlfn.TEXTJOIN(",", TRUE, IF(A165:S165&lt;&gt;"", A165:S165, ""))</f>
        <v>insert into MENS_800M_SEMIS_2018 (PLACE,NAME,YEAR,TEAM,TIME,TIME_DETAIL,QUALIFIER,"HEAT(PL)",) values (15,'John LEWIS',null,'Clemson','1:49.40',null,null,null,'3 (6)',;</v>
      </c>
    </row>
    <row r="166" spans="1:21" x14ac:dyDescent="0.3">
      <c r="A166" t="s">
        <v>5197</v>
      </c>
      <c r="B166" t="s">
        <v>0</v>
      </c>
      <c r="C166" t="s">
        <v>1</v>
      </c>
      <c r="D166" t="s">
        <v>2</v>
      </c>
      <c r="E166" t="s">
        <v>3</v>
      </c>
      <c r="F166" t="s">
        <v>4</v>
      </c>
      <c r="G166" t="s">
        <v>6</v>
      </c>
      <c r="H166" t="s">
        <v>4253</v>
      </c>
      <c r="I166" t="s">
        <v>3997</v>
      </c>
      <c r="J166" t="s">
        <v>2308</v>
      </c>
      <c r="K166" t="s">
        <v>11</v>
      </c>
      <c r="L166" t="s">
        <v>2174</v>
      </c>
      <c r="M166" t="s">
        <v>2309</v>
      </c>
      <c r="N166" t="s">
        <v>11</v>
      </c>
      <c r="O166" t="s">
        <v>11</v>
      </c>
      <c r="P166" t="s">
        <v>11</v>
      </c>
      <c r="Q166" t="s">
        <v>881</v>
      </c>
      <c r="R166" t="s">
        <v>4008</v>
      </c>
      <c r="U166" t="str" cm="1">
        <f t="array" ref="U166">_xlfn.TEXTJOIN(",", TRUE, IF(A166:S166&lt;&gt;"", A166:S166, ""))</f>
        <v>insert into MENS_800M_SEMIS_2018 (PLACE,NAME,YEAR,TEAM,TIME,TIME_DETAIL,QUALIFIER,"HEAT(PL)",) values (16,'Clay LAMBOURNE',null,'Utah State','1:50.33',null,null,null,'1 (5)',;</v>
      </c>
    </row>
    <row r="167" spans="1:21" x14ac:dyDescent="0.3">
      <c r="A167" t="s">
        <v>5197</v>
      </c>
      <c r="B167" t="s">
        <v>0</v>
      </c>
      <c r="C167" t="s">
        <v>1</v>
      </c>
      <c r="D167" t="s">
        <v>2</v>
      </c>
      <c r="E167" t="s">
        <v>3</v>
      </c>
      <c r="F167" t="s">
        <v>4</v>
      </c>
      <c r="G167" t="s">
        <v>6</v>
      </c>
      <c r="H167" t="s">
        <v>4253</v>
      </c>
      <c r="I167" t="s">
        <v>3998</v>
      </c>
      <c r="J167" t="s">
        <v>2310</v>
      </c>
      <c r="K167" t="s">
        <v>11</v>
      </c>
      <c r="L167" t="s">
        <v>570</v>
      </c>
      <c r="M167" t="s">
        <v>2311</v>
      </c>
      <c r="N167" t="s">
        <v>11</v>
      </c>
      <c r="O167" t="s">
        <v>11</v>
      </c>
      <c r="P167" t="s">
        <v>11</v>
      </c>
      <c r="Q167" t="s">
        <v>892</v>
      </c>
      <c r="R167" t="s">
        <v>4008</v>
      </c>
      <c r="U167" t="str" cm="1">
        <f t="array" ref="U167">_xlfn.TEXTJOIN(",", TRUE, IF(A167:S167&lt;&gt;"", A167:S167, ""))</f>
        <v>insert into MENS_800M_SEMIS_2018 (PLACE,NAME,YEAR,TEAM,TIME,TIME_DETAIL,QUALIFIER,"HEAT(PL)",) values (17,'Matt MANTERNACH',null,'Iowa','1:50.58',null,null,null,'1 (6)',;</v>
      </c>
    </row>
    <row r="168" spans="1:21" x14ac:dyDescent="0.3">
      <c r="A168" t="s">
        <v>5197</v>
      </c>
      <c r="B168" t="s">
        <v>0</v>
      </c>
      <c r="C168" t="s">
        <v>1</v>
      </c>
      <c r="D168" t="s">
        <v>2</v>
      </c>
      <c r="E168" t="s">
        <v>3</v>
      </c>
      <c r="F168" t="s">
        <v>4</v>
      </c>
      <c r="G168" t="s">
        <v>6</v>
      </c>
      <c r="H168" t="s">
        <v>4253</v>
      </c>
      <c r="I168" t="s">
        <v>3999</v>
      </c>
      <c r="J168" t="s">
        <v>2312</v>
      </c>
      <c r="K168" t="s">
        <v>11</v>
      </c>
      <c r="L168" t="s">
        <v>2285</v>
      </c>
      <c r="M168" t="s">
        <v>2313</v>
      </c>
      <c r="N168" t="s">
        <v>11</v>
      </c>
      <c r="O168" t="s">
        <v>11</v>
      </c>
      <c r="P168" t="s">
        <v>11</v>
      </c>
      <c r="Q168" t="s">
        <v>907</v>
      </c>
      <c r="R168" t="s">
        <v>4008</v>
      </c>
      <c r="U168" t="str" cm="1">
        <f t="array" ref="U168">_xlfn.TEXTJOIN(",", TRUE, IF(A168:S168&lt;&gt;"", A168:S168, ""))</f>
        <v>insert into MENS_800M_SEMIS_2018 (PLACE,NAME,YEAR,TEAM,TIME,TIME_DETAIL,QUALIFIER,"HEAT(PL)",) values (18,'Jonathan MOORE',null,'Bethune-Cookman','1:50.66',null,null,null,'2 (6)',;</v>
      </c>
    </row>
    <row r="169" spans="1:21" x14ac:dyDescent="0.3">
      <c r="A169" t="s">
        <v>5197</v>
      </c>
      <c r="B169" t="s">
        <v>0</v>
      </c>
      <c r="C169" t="s">
        <v>1</v>
      </c>
      <c r="D169" t="s">
        <v>2</v>
      </c>
      <c r="E169" t="s">
        <v>3</v>
      </c>
      <c r="F169" t="s">
        <v>4</v>
      </c>
      <c r="G169" t="s">
        <v>6</v>
      </c>
      <c r="H169" t="s">
        <v>4253</v>
      </c>
      <c r="I169" t="s">
        <v>4000</v>
      </c>
      <c r="J169" t="s">
        <v>2314</v>
      </c>
      <c r="K169" t="s">
        <v>11</v>
      </c>
      <c r="L169" t="s">
        <v>2315</v>
      </c>
      <c r="M169" t="s">
        <v>2316</v>
      </c>
      <c r="N169" t="s">
        <v>11</v>
      </c>
      <c r="O169" t="s">
        <v>11</v>
      </c>
      <c r="P169" t="s">
        <v>11</v>
      </c>
      <c r="Q169" t="s">
        <v>930</v>
      </c>
      <c r="R169" t="s">
        <v>4008</v>
      </c>
      <c r="U169" t="str" cm="1">
        <f t="array" ref="U169">_xlfn.TEXTJOIN(",", TRUE, IF(A169:S169&lt;&gt;"", A169:S169, ""))</f>
        <v>insert into MENS_800M_SEMIS_2018 (PLACE,NAME,YEAR,TEAM,TIME,TIME_DETAIL,QUALIFIER,"HEAT(PL)",) values (19,'Anthony HAWTHORNE',null,'La Salle','1:50.93',null,null,null,'2 (7)',;</v>
      </c>
    </row>
    <row r="170" spans="1:21" x14ac:dyDescent="0.3">
      <c r="A170" t="s">
        <v>5197</v>
      </c>
      <c r="B170" t="s">
        <v>0</v>
      </c>
      <c r="C170" t="s">
        <v>1</v>
      </c>
      <c r="D170" t="s">
        <v>2</v>
      </c>
      <c r="E170" t="s">
        <v>3</v>
      </c>
      <c r="F170" t="s">
        <v>4</v>
      </c>
      <c r="G170" t="s">
        <v>6</v>
      </c>
      <c r="H170" t="s">
        <v>4253</v>
      </c>
      <c r="I170" t="s">
        <v>4001</v>
      </c>
      <c r="J170" t="s">
        <v>2317</v>
      </c>
      <c r="K170" t="s">
        <v>11</v>
      </c>
      <c r="L170" t="s">
        <v>2318</v>
      </c>
      <c r="M170" t="s">
        <v>2319</v>
      </c>
      <c r="N170" t="s">
        <v>11</v>
      </c>
      <c r="O170" t="s">
        <v>11</v>
      </c>
      <c r="P170" t="s">
        <v>11</v>
      </c>
      <c r="Q170" t="s">
        <v>912</v>
      </c>
      <c r="R170" t="s">
        <v>4008</v>
      </c>
      <c r="U170" t="str" cm="1">
        <f t="array" ref="U170">_xlfn.TEXTJOIN(",", TRUE, IF(A170:S170&lt;&gt;"", A170:S170, ""))</f>
        <v>insert into MENS_800M_SEMIS_2018 (PLACE,NAME,YEAR,TEAM,TIME,TIME_DETAIL,QUALIFIER,"HEAT(PL)",) values (20,'Stefano MIGLIORATI',null,'East Carolina','1:51.68',null,null,null,'1 (7)',;</v>
      </c>
    </row>
    <row r="171" spans="1:21" x14ac:dyDescent="0.3">
      <c r="A171" t="s">
        <v>5197</v>
      </c>
      <c r="B171" t="s">
        <v>0</v>
      </c>
      <c r="C171" t="s">
        <v>1</v>
      </c>
      <c r="D171" t="s">
        <v>2</v>
      </c>
      <c r="E171" t="s">
        <v>3</v>
      </c>
      <c r="F171" t="s">
        <v>4</v>
      </c>
      <c r="G171" t="s">
        <v>6</v>
      </c>
      <c r="H171" t="s">
        <v>4253</v>
      </c>
      <c r="I171" t="s">
        <v>4002</v>
      </c>
      <c r="J171" t="s">
        <v>2320</v>
      </c>
      <c r="K171" t="s">
        <v>11</v>
      </c>
      <c r="L171" t="s">
        <v>1497</v>
      </c>
      <c r="M171" t="s">
        <v>2321</v>
      </c>
      <c r="N171" t="s">
        <v>11</v>
      </c>
      <c r="O171" t="s">
        <v>11</v>
      </c>
      <c r="P171" t="s">
        <v>11</v>
      </c>
      <c r="Q171" t="s">
        <v>972</v>
      </c>
      <c r="R171" t="s">
        <v>4008</v>
      </c>
      <c r="U171" t="str" cm="1">
        <f t="array" ref="U171">_xlfn.TEXTJOIN(",", TRUE, IF(A171:S171&lt;&gt;"", A171:S171, ""))</f>
        <v>insert into MENS_800M_SEMIS_2018 (PLACE,NAME,YEAR,TEAM,TIME,TIME_DETAIL,QUALIFIER,"HEAT(PL)",) values (21,'Collins KIBET',null,'Arizona','1:52.44',null,null,null,'2 (8)',;</v>
      </c>
    </row>
    <row r="172" spans="1:21" x14ac:dyDescent="0.3">
      <c r="A172" t="s">
        <v>5197</v>
      </c>
      <c r="B172" t="s">
        <v>0</v>
      </c>
      <c r="C172" t="s">
        <v>1</v>
      </c>
      <c r="D172" t="s">
        <v>2</v>
      </c>
      <c r="E172" t="s">
        <v>3</v>
      </c>
      <c r="F172" t="s">
        <v>4</v>
      </c>
      <c r="G172" t="s">
        <v>6</v>
      </c>
      <c r="H172" t="s">
        <v>4253</v>
      </c>
      <c r="I172" t="s">
        <v>4003</v>
      </c>
      <c r="J172" t="s">
        <v>1786</v>
      </c>
      <c r="K172" t="s">
        <v>11</v>
      </c>
      <c r="L172" t="s">
        <v>1517</v>
      </c>
      <c r="M172" t="s">
        <v>2322</v>
      </c>
      <c r="N172" t="s">
        <v>11</v>
      </c>
      <c r="O172" t="s">
        <v>11</v>
      </c>
      <c r="P172" t="s">
        <v>11</v>
      </c>
      <c r="Q172" t="s">
        <v>918</v>
      </c>
      <c r="R172" t="s">
        <v>4008</v>
      </c>
      <c r="U172" t="str" cm="1">
        <f t="array" ref="U172">_xlfn.TEXTJOIN(",", TRUE, IF(A172:S172&lt;&gt;"", A172:S172, ""))</f>
        <v>insert into MENS_800M_SEMIS_2018 (PLACE,NAME,YEAR,TEAM,TIME,TIME_DETAIL,QUALIFIER,"HEAT(PL)",) values (22,'Erik MARTINSSON',null,'UT-Arlington','1:52.48',null,null,null,'3 (7)',;</v>
      </c>
    </row>
    <row r="173" spans="1:21" x14ac:dyDescent="0.3">
      <c r="A173" t="s">
        <v>5197</v>
      </c>
      <c r="B173" t="s">
        <v>0</v>
      </c>
      <c r="C173" t="s">
        <v>1</v>
      </c>
      <c r="D173" t="s">
        <v>2</v>
      </c>
      <c r="E173" t="s">
        <v>3</v>
      </c>
      <c r="F173" t="s">
        <v>4</v>
      </c>
      <c r="G173" t="s">
        <v>6</v>
      </c>
      <c r="H173" t="s">
        <v>4253</v>
      </c>
      <c r="I173" t="s">
        <v>4004</v>
      </c>
      <c r="J173" t="s">
        <v>2323</v>
      </c>
      <c r="K173" t="s">
        <v>11</v>
      </c>
      <c r="L173" t="s">
        <v>1775</v>
      </c>
      <c r="M173" t="s">
        <v>2324</v>
      </c>
      <c r="N173" t="s">
        <v>11</v>
      </c>
      <c r="O173" t="s">
        <v>11</v>
      </c>
      <c r="P173" t="s">
        <v>11</v>
      </c>
      <c r="Q173" t="s">
        <v>1093</v>
      </c>
      <c r="R173" t="s">
        <v>4008</v>
      </c>
      <c r="U173" t="str" cm="1">
        <f t="array" ref="U173">_xlfn.TEXTJOIN(",", TRUE, IF(A173:S173&lt;&gt;"", A173:S173, ""))</f>
        <v>insert into MENS_800M_SEMIS_2018 (PLACE,NAME,YEAR,TEAM,TIME,TIME_DETAIL,QUALIFIER,"HEAT(PL)",) values (23,'Jaymes DENNISON',null,'Iowa State','1:52.76',null,null,null,'3 (8)',;</v>
      </c>
    </row>
    <row r="174" spans="1:21" x14ac:dyDescent="0.3">
      <c r="A174" t="s">
        <v>5197</v>
      </c>
      <c r="B174" t="s">
        <v>0</v>
      </c>
      <c r="C174" t="s">
        <v>1</v>
      </c>
      <c r="D174" t="s">
        <v>2</v>
      </c>
      <c r="E174" t="s">
        <v>3</v>
      </c>
      <c r="F174" t="s">
        <v>4</v>
      </c>
      <c r="G174" t="s">
        <v>6</v>
      </c>
      <c r="H174" t="s">
        <v>4253</v>
      </c>
      <c r="I174" t="s">
        <v>4006</v>
      </c>
      <c r="J174" t="s">
        <v>2325</v>
      </c>
      <c r="K174" t="s">
        <v>11</v>
      </c>
      <c r="L174" t="s">
        <v>1573</v>
      </c>
      <c r="M174" t="s">
        <v>2326</v>
      </c>
      <c r="N174" t="s">
        <v>11</v>
      </c>
      <c r="O174" t="s">
        <v>11</v>
      </c>
      <c r="P174" t="s">
        <v>11</v>
      </c>
      <c r="Q174" t="s">
        <v>924</v>
      </c>
      <c r="R174" t="s">
        <v>4008</v>
      </c>
      <c r="U174" t="str" cm="1">
        <f t="array" ref="U174">_xlfn.TEXTJOIN(",", TRUE, IF(A174:S174&lt;&gt;"", A174:S174, ""))</f>
        <v>insert into MENS_800M_SEMIS_2018 (PLACE,NAME,YEAR,TEAM,TIME,TIME_DETAIL,QUALIFIER,"HEAT(PL)",) values (24,'Moujtaba MOHAMMED',null,'Nebraska','1:54.78',null,null,null,'1 (8)',;</v>
      </c>
    </row>
    <row r="175" spans="1:21" x14ac:dyDescent="0.3">
      <c r="U175" t="str" cm="1">
        <f t="array" ref="U175">_xlfn.TEXTJOIN(",", TRUE, IF(A175:S175&lt;&gt;"", A175:S175, ""))</f>
        <v/>
      </c>
    </row>
    <row r="176" spans="1:21" x14ac:dyDescent="0.3">
      <c r="A176" t="s">
        <v>5198</v>
      </c>
      <c r="B176" t="s">
        <v>0</v>
      </c>
      <c r="C176" t="s">
        <v>1</v>
      </c>
      <c r="D176" t="s">
        <v>2</v>
      </c>
      <c r="E176" t="s">
        <v>3</v>
      </c>
      <c r="F176" t="s">
        <v>4</v>
      </c>
      <c r="G176" t="s">
        <v>5</v>
      </c>
      <c r="H176" t="s">
        <v>6</v>
      </c>
      <c r="I176" t="s">
        <v>4253</v>
      </c>
      <c r="J176" t="s">
        <v>3982</v>
      </c>
      <c r="K176" t="s">
        <v>2327</v>
      </c>
      <c r="L176" t="s">
        <v>11</v>
      </c>
      <c r="M176" t="s">
        <v>1896</v>
      </c>
      <c r="N176" t="s">
        <v>2328</v>
      </c>
      <c r="O176" t="s">
        <v>11</v>
      </c>
      <c r="P176" t="s">
        <v>11</v>
      </c>
      <c r="Q176" t="s">
        <v>12</v>
      </c>
      <c r="R176" t="s">
        <v>854</v>
      </c>
      <c r="S176" t="s">
        <v>4008</v>
      </c>
      <c r="U176" t="str" cm="1">
        <f t="array" ref="U176">_xlfn.TEXTJOIN(",", TRUE, IF(A176:S176&lt;&gt;"", A176:S176, ""))</f>
        <v>insert into MENS_400H_SEMIS_2018 (PLACE,NAME,YEAR,TEAM,TIME,TIME_DETAIL,REACTION_TIME,QUALIFIER,"HEAT(PL)",) values (1,'Kenny SELMON',null,'North Carolina','49.27',null,null,'Q','2 (1)',;</v>
      </c>
    </row>
    <row r="177" spans="1:21" x14ac:dyDescent="0.3">
      <c r="A177" t="s">
        <v>5198</v>
      </c>
      <c r="B177" t="s">
        <v>0</v>
      </c>
      <c r="C177" t="s">
        <v>1</v>
      </c>
      <c r="D177" t="s">
        <v>2</v>
      </c>
      <c r="E177" t="s">
        <v>3</v>
      </c>
      <c r="F177" t="s">
        <v>4</v>
      </c>
      <c r="G177" t="s">
        <v>5</v>
      </c>
      <c r="H177" t="s">
        <v>6</v>
      </c>
      <c r="I177" t="s">
        <v>4253</v>
      </c>
      <c r="J177" t="s">
        <v>3983</v>
      </c>
      <c r="K177" t="s">
        <v>2200</v>
      </c>
      <c r="L177" t="s">
        <v>11</v>
      </c>
      <c r="M177" t="s">
        <v>1512</v>
      </c>
      <c r="N177" t="s">
        <v>2329</v>
      </c>
      <c r="O177" t="s">
        <v>11</v>
      </c>
      <c r="P177" t="s">
        <v>11</v>
      </c>
      <c r="Q177" t="s">
        <v>12</v>
      </c>
      <c r="R177" t="s">
        <v>866</v>
      </c>
      <c r="S177" t="s">
        <v>4008</v>
      </c>
      <c r="U177" t="str" cm="1">
        <f t="array" ref="U177">_xlfn.TEXTJOIN(",", TRUE, IF(A177:S177&lt;&gt;"", A177:S177, ""))</f>
        <v>insert into MENS_400H_SEMIS_2018 (PLACE,NAME,YEAR,TEAM,TIME,TIME_DETAIL,REACTION_TIME,QUALIFIER,"HEAT(PL)",) values (2,'David KENDZIERA',null,'Illinois','49.54',null,null,'Q','2 (2)',;</v>
      </c>
    </row>
    <row r="178" spans="1:21" x14ac:dyDescent="0.3">
      <c r="A178" t="s">
        <v>5198</v>
      </c>
      <c r="B178" t="s">
        <v>0</v>
      </c>
      <c r="C178" t="s">
        <v>1</v>
      </c>
      <c r="D178" t="s">
        <v>2</v>
      </c>
      <c r="E178" t="s">
        <v>3</v>
      </c>
      <c r="F178" t="s">
        <v>4</v>
      </c>
      <c r="G178" t="s">
        <v>5</v>
      </c>
      <c r="H178" t="s">
        <v>6</v>
      </c>
      <c r="I178" t="s">
        <v>4253</v>
      </c>
      <c r="J178" t="s">
        <v>3984</v>
      </c>
      <c r="K178" t="s">
        <v>2330</v>
      </c>
      <c r="L178" t="s">
        <v>11</v>
      </c>
      <c r="M178" t="s">
        <v>514</v>
      </c>
      <c r="N178" t="s">
        <v>2331</v>
      </c>
      <c r="O178" t="s">
        <v>11</v>
      </c>
      <c r="P178" t="s">
        <v>11</v>
      </c>
      <c r="Q178" t="s">
        <v>12</v>
      </c>
      <c r="R178" t="s">
        <v>837</v>
      </c>
      <c r="S178" t="s">
        <v>4008</v>
      </c>
      <c r="U178" t="str" cm="1">
        <f t="array" ref="U178">_xlfn.TEXTJOIN(",", TRUE, IF(A178:S178&lt;&gt;"", A178:S178, ""))</f>
        <v>insert into MENS_400H_SEMIS_2018 (PLACE,NAME,YEAR,TEAM,TIME,TIME_DETAIL,REACTION_TIME,QUALIFIER,"HEAT(PL)",) values (3,'Rai BENJAMIN',null,'USC','49.66',null,null,'Q','1 (1)',;</v>
      </c>
    </row>
    <row r="179" spans="1:21" x14ac:dyDescent="0.3">
      <c r="A179" t="s">
        <v>5198</v>
      </c>
      <c r="B179" t="s">
        <v>0</v>
      </c>
      <c r="C179" t="s">
        <v>1</v>
      </c>
      <c r="D179" t="s">
        <v>2</v>
      </c>
      <c r="E179" t="s">
        <v>3</v>
      </c>
      <c r="F179" t="s">
        <v>4</v>
      </c>
      <c r="G179" t="s">
        <v>5</v>
      </c>
      <c r="H179" t="s">
        <v>6</v>
      </c>
      <c r="I179" t="s">
        <v>4253</v>
      </c>
      <c r="J179" t="s">
        <v>3985</v>
      </c>
      <c r="K179" t="s">
        <v>1834</v>
      </c>
      <c r="L179" t="s">
        <v>11</v>
      </c>
      <c r="M179" t="s">
        <v>573</v>
      </c>
      <c r="N179" t="s">
        <v>2332</v>
      </c>
      <c r="O179" t="s">
        <v>11</v>
      </c>
      <c r="P179" t="s">
        <v>11</v>
      </c>
      <c r="Q179" t="s">
        <v>31</v>
      </c>
      <c r="R179" t="s">
        <v>874</v>
      </c>
      <c r="S179" t="s">
        <v>4008</v>
      </c>
      <c r="U179" t="str" cm="1">
        <f t="array" ref="U179">_xlfn.TEXTJOIN(",", TRUE, IF(A179:S179&lt;&gt;"", A179:S179, ""))</f>
        <v>insert into MENS_400H_SEMIS_2018 (PLACE,NAME,YEAR,TEAM,TIME,TIME_DETAIL,REACTION_TIME,QUALIFIER,"HEAT(PL)",) values (4,'Infinite TUCKER',null,'Texas A&amp;M','49.84',null,null,'q','2 (3)',;</v>
      </c>
    </row>
    <row r="180" spans="1:21" x14ac:dyDescent="0.3">
      <c r="A180" t="s">
        <v>5198</v>
      </c>
      <c r="B180" t="s">
        <v>0</v>
      </c>
      <c r="C180" t="s">
        <v>1</v>
      </c>
      <c r="D180" t="s">
        <v>2</v>
      </c>
      <c r="E180" t="s">
        <v>3</v>
      </c>
      <c r="F180" t="s">
        <v>4</v>
      </c>
      <c r="G180" t="s">
        <v>5</v>
      </c>
      <c r="H180" t="s">
        <v>6</v>
      </c>
      <c r="I180" t="s">
        <v>4253</v>
      </c>
      <c r="J180" t="s">
        <v>3986</v>
      </c>
      <c r="K180" t="s">
        <v>2333</v>
      </c>
      <c r="L180" t="s">
        <v>11</v>
      </c>
      <c r="M180" t="s">
        <v>588</v>
      </c>
      <c r="N180" t="s">
        <v>346</v>
      </c>
      <c r="O180" t="s">
        <v>11</v>
      </c>
      <c r="P180" t="s">
        <v>11</v>
      </c>
      <c r="Q180" t="s">
        <v>12</v>
      </c>
      <c r="R180" t="s">
        <v>841</v>
      </c>
      <c r="S180" t="s">
        <v>4008</v>
      </c>
      <c r="U180" t="str" cm="1">
        <f t="array" ref="U180">_xlfn.TEXTJOIN(",", TRUE, IF(A180:S180&lt;&gt;"", A180:S180, ""))</f>
        <v>insert into MENS_400H_SEMIS_2018 (PLACE,NAME,YEAR,TEAM,TIME,TIME_DETAIL,REACTION_TIME,QUALIFIER,"HEAT(PL)",) values (5,'Kemar MOWATT',null,'Arkansas','49.98',null,null,'Q','3 (1)',;</v>
      </c>
    </row>
    <row r="181" spans="1:21" x14ac:dyDescent="0.3">
      <c r="A181" t="s">
        <v>5198</v>
      </c>
      <c r="B181" t="s">
        <v>0</v>
      </c>
      <c r="C181" t="s">
        <v>1</v>
      </c>
      <c r="D181" t="s">
        <v>2</v>
      </c>
      <c r="E181" t="s">
        <v>3</v>
      </c>
      <c r="F181" t="s">
        <v>4</v>
      </c>
      <c r="G181" t="s">
        <v>5</v>
      </c>
      <c r="H181" t="s">
        <v>6</v>
      </c>
      <c r="I181" t="s">
        <v>4253</v>
      </c>
      <c r="J181" t="s">
        <v>3987</v>
      </c>
      <c r="K181" t="s">
        <v>1818</v>
      </c>
      <c r="L181" t="s">
        <v>11</v>
      </c>
      <c r="M181" t="s">
        <v>1819</v>
      </c>
      <c r="N181" t="s">
        <v>350</v>
      </c>
      <c r="O181" t="s">
        <v>11</v>
      </c>
      <c r="P181" t="s">
        <v>11</v>
      </c>
      <c r="Q181" t="s">
        <v>12</v>
      </c>
      <c r="R181" t="s">
        <v>848</v>
      </c>
      <c r="S181" t="s">
        <v>4008</v>
      </c>
      <c r="U181" t="str" cm="1">
        <f t="array" ref="U181">_xlfn.TEXTJOIN(",", TRUE, IF(A181:S181&lt;&gt;"", A181:S181, ""))</f>
        <v>insert into MENS_400H_SEMIS_2018 (PLACE,NAME,YEAR,TEAM,TIME,TIME_DETAIL,REACTION_TIME,QUALIFIER,"HEAT(PL)",) values (6,'Taylor MCLAUGHLIN',null,'Michigan','50.27',null,null,'Q','3 (2)',;</v>
      </c>
    </row>
    <row r="182" spans="1:21" x14ac:dyDescent="0.3">
      <c r="A182" t="s">
        <v>5198</v>
      </c>
      <c r="B182" t="s">
        <v>0</v>
      </c>
      <c r="C182" t="s">
        <v>1</v>
      </c>
      <c r="D182" t="s">
        <v>2</v>
      </c>
      <c r="E182" t="s">
        <v>3</v>
      </c>
      <c r="F182" t="s">
        <v>4</v>
      </c>
      <c r="G182" t="s">
        <v>5</v>
      </c>
      <c r="H182" t="s">
        <v>6</v>
      </c>
      <c r="I182" t="s">
        <v>4253</v>
      </c>
      <c r="J182" t="s">
        <v>3988</v>
      </c>
      <c r="K182" t="s">
        <v>2334</v>
      </c>
      <c r="L182" t="s">
        <v>11</v>
      </c>
      <c r="M182" t="s">
        <v>1497</v>
      </c>
      <c r="N182" t="s">
        <v>2335</v>
      </c>
      <c r="O182" t="s">
        <v>11</v>
      </c>
      <c r="P182" t="s">
        <v>11</v>
      </c>
      <c r="Q182" t="s">
        <v>31</v>
      </c>
      <c r="R182" t="s">
        <v>878</v>
      </c>
      <c r="S182" t="s">
        <v>4008</v>
      </c>
      <c r="U182" t="str" cm="1">
        <f t="array" ref="U182">_xlfn.TEXTJOIN(",", TRUE, IF(A182:S182&lt;&gt;"", A182:S182, ""))</f>
        <v>insert into MENS_400H_SEMIS_2018 (PLACE,NAME,YEAR,TEAM,TIME,TIME_DETAIL,REACTION_TIME,QUALIFIER,"HEAT(PL)",) values (7,'Maksims SINCUKOVS',null,'Arizona','50.49',null,null,'q','2 (4)',;</v>
      </c>
    </row>
    <row r="183" spans="1:21" x14ac:dyDescent="0.3">
      <c r="A183" t="s">
        <v>5198</v>
      </c>
      <c r="B183" t="s">
        <v>0</v>
      </c>
      <c r="C183" t="s">
        <v>1</v>
      </c>
      <c r="D183" t="s">
        <v>2</v>
      </c>
      <c r="E183" t="s">
        <v>3</v>
      </c>
      <c r="F183" t="s">
        <v>4</v>
      </c>
      <c r="G183" t="s">
        <v>5</v>
      </c>
      <c r="H183" t="s">
        <v>6</v>
      </c>
      <c r="I183" t="s">
        <v>4253</v>
      </c>
      <c r="J183" t="s">
        <v>3989</v>
      </c>
      <c r="K183" t="s">
        <v>375</v>
      </c>
      <c r="L183" t="s">
        <v>11</v>
      </c>
      <c r="M183" t="s">
        <v>564</v>
      </c>
      <c r="N183" t="s">
        <v>1215</v>
      </c>
      <c r="O183" t="s">
        <v>11</v>
      </c>
      <c r="P183" t="s">
        <v>11</v>
      </c>
      <c r="Q183" t="s">
        <v>11</v>
      </c>
      <c r="R183" t="s">
        <v>857</v>
      </c>
      <c r="S183" t="s">
        <v>4008</v>
      </c>
      <c r="U183" t="str" cm="1">
        <f t="array" ref="U183">_xlfn.TEXTJOIN(",", TRUE, IF(A183:S183&lt;&gt;"", A183:S183, ""))</f>
        <v>insert into MENS_400H_SEMIS_2018 (PLACE,NAME,YEAR,TEAM,TIME,TIME_DETAIL,REACTION_TIME,QUALIFIER,"HEAT(PL)",) values (8,'Cory POOLE',null,'Florida','50.68',null,null,null,'3 (3)',;</v>
      </c>
    </row>
    <row r="184" spans="1:21" x14ac:dyDescent="0.3">
      <c r="A184" t="s">
        <v>5198</v>
      </c>
      <c r="B184" t="s">
        <v>0</v>
      </c>
      <c r="C184" t="s">
        <v>1</v>
      </c>
      <c r="D184" t="s">
        <v>2</v>
      </c>
      <c r="E184" t="s">
        <v>3</v>
      </c>
      <c r="F184" t="s">
        <v>4</v>
      </c>
      <c r="G184" t="s">
        <v>5</v>
      </c>
      <c r="H184" t="s">
        <v>6</v>
      </c>
      <c r="I184" t="s">
        <v>4253</v>
      </c>
      <c r="J184" t="s">
        <v>3990</v>
      </c>
      <c r="K184" t="s">
        <v>2336</v>
      </c>
      <c r="L184" t="s">
        <v>11</v>
      </c>
      <c r="M184" t="s">
        <v>2337</v>
      </c>
      <c r="N184" t="s">
        <v>2338</v>
      </c>
      <c r="O184" t="s">
        <v>11</v>
      </c>
      <c r="P184" t="s">
        <v>11</v>
      </c>
      <c r="Q184" t="s">
        <v>12</v>
      </c>
      <c r="R184" t="s">
        <v>845</v>
      </c>
      <c r="S184" t="s">
        <v>4008</v>
      </c>
      <c r="U184" t="str" cm="1">
        <f t="array" ref="U184">_xlfn.TEXTJOIN(",", TRUE, IF(A184:S184&lt;&gt;"", A184:S184, ""))</f>
        <v>insert into MENS_400H_SEMIS_2018 (PLACE,NAME,YEAR,TEAM,TIME,TIME_DETAIL,REACTION_TIME,QUALIFIER,"HEAT(PL)",) values (9,'Jacob SMITH',null,'Northern Iowa','50.85',null,null,'Q','1 (2)',;</v>
      </c>
    </row>
    <row r="185" spans="1:21" x14ac:dyDescent="0.3">
      <c r="A185" t="s">
        <v>5198</v>
      </c>
      <c r="B185" t="s">
        <v>0</v>
      </c>
      <c r="C185" t="s">
        <v>1</v>
      </c>
      <c r="D185" t="s">
        <v>2</v>
      </c>
      <c r="E185" t="s">
        <v>3</v>
      </c>
      <c r="F185" t="s">
        <v>4</v>
      </c>
      <c r="G185" t="s">
        <v>5</v>
      </c>
      <c r="H185" t="s">
        <v>6</v>
      </c>
      <c r="I185" t="s">
        <v>4253</v>
      </c>
      <c r="J185" t="s">
        <v>3991</v>
      </c>
      <c r="K185" t="s">
        <v>2339</v>
      </c>
      <c r="L185" t="s">
        <v>11</v>
      </c>
      <c r="M185" t="s">
        <v>1538</v>
      </c>
      <c r="N185" t="s">
        <v>2340</v>
      </c>
      <c r="O185" t="s">
        <v>11</v>
      </c>
      <c r="P185" t="s">
        <v>11</v>
      </c>
      <c r="Q185" t="s">
        <v>11</v>
      </c>
      <c r="R185" t="s">
        <v>851</v>
      </c>
      <c r="S185" t="s">
        <v>4008</v>
      </c>
      <c r="U185" t="str" cm="1">
        <f t="array" ref="U185">_xlfn.TEXTJOIN(",", TRUE, IF(A185:S185&lt;&gt;"", A185:S185, ""))</f>
        <v>insert into MENS_400H_SEMIS_2018 (PLACE,NAME,YEAR,TEAM,TIME,TIME_DETAIL,REACTION_TIME,QUALIFIER,"HEAT(PL)",) values (10,'Gregory CHILES',null,'Virginia Tech','50.87',null,null,null,'1 (3)',;</v>
      </c>
    </row>
    <row r="186" spans="1:21" x14ac:dyDescent="0.3">
      <c r="A186" t="s">
        <v>5198</v>
      </c>
      <c r="B186" t="s">
        <v>0</v>
      </c>
      <c r="C186" t="s">
        <v>1</v>
      </c>
      <c r="D186" t="s">
        <v>2</v>
      </c>
      <c r="E186" t="s">
        <v>3</v>
      </c>
      <c r="F186" t="s">
        <v>4</v>
      </c>
      <c r="G186" t="s">
        <v>5</v>
      </c>
      <c r="H186" t="s">
        <v>6</v>
      </c>
      <c r="I186" t="s">
        <v>4253</v>
      </c>
      <c r="J186" t="s">
        <v>3992</v>
      </c>
      <c r="K186" t="s">
        <v>2341</v>
      </c>
      <c r="L186" t="s">
        <v>11</v>
      </c>
      <c r="M186" t="s">
        <v>573</v>
      </c>
      <c r="N186" t="s">
        <v>2342</v>
      </c>
      <c r="O186" t="s">
        <v>11</v>
      </c>
      <c r="P186" t="s">
        <v>11</v>
      </c>
      <c r="Q186" t="s">
        <v>11</v>
      </c>
      <c r="R186" t="s">
        <v>862</v>
      </c>
      <c r="S186" t="s">
        <v>4008</v>
      </c>
      <c r="U186" t="str" cm="1">
        <f t="array" ref="U186">_xlfn.TEXTJOIN(",", TRUE, IF(A186:S186&lt;&gt;"", A186:S186, ""))</f>
        <v>insert into MENS_400H_SEMIS_2018 (PLACE,NAME,YEAR,TEAM,TIME,TIME_DETAIL,REACTION_TIME,QUALIFIER,"HEAT(PL)",) values (11,'Ilolo IZU',null,'Texas A&amp;M','50.97',null,null,null,'3 (4)',;</v>
      </c>
    </row>
    <row r="187" spans="1:21" x14ac:dyDescent="0.3">
      <c r="A187" t="s">
        <v>5198</v>
      </c>
      <c r="B187" t="s">
        <v>0</v>
      </c>
      <c r="C187" t="s">
        <v>1</v>
      </c>
      <c r="D187" t="s">
        <v>2</v>
      </c>
      <c r="E187" t="s">
        <v>3</v>
      </c>
      <c r="F187" t="s">
        <v>4</v>
      </c>
      <c r="G187" t="s">
        <v>5</v>
      </c>
      <c r="H187" t="s">
        <v>6</v>
      </c>
      <c r="I187" t="s">
        <v>4253</v>
      </c>
      <c r="J187" t="s">
        <v>3993</v>
      </c>
      <c r="K187" t="s">
        <v>2343</v>
      </c>
      <c r="L187" t="s">
        <v>11</v>
      </c>
      <c r="M187" t="s">
        <v>1758</v>
      </c>
      <c r="N187" t="s">
        <v>2344</v>
      </c>
      <c r="O187" t="s">
        <v>11</v>
      </c>
      <c r="P187" t="s">
        <v>11</v>
      </c>
      <c r="Q187" t="s">
        <v>11</v>
      </c>
      <c r="R187" t="s">
        <v>885</v>
      </c>
      <c r="S187" t="s">
        <v>4008</v>
      </c>
      <c r="U187" t="str" cm="1">
        <f t="array" ref="U187">_xlfn.TEXTJOIN(",", TRUE, IF(A187:S187&lt;&gt;"", A187:S187, ""))</f>
        <v>insert into MENS_400H_SEMIS_2018 (PLACE,NAME,YEAR,TEAM,TIME,TIME_DETAIL,REACTION_TIME,QUALIFIER,"HEAT(PL)",) values (12,'Boaz MADEUS',null,'Rutgers','51.24',null,null,null,'2 (5)',;</v>
      </c>
    </row>
    <row r="188" spans="1:21" x14ac:dyDescent="0.3">
      <c r="A188" t="s">
        <v>5198</v>
      </c>
      <c r="B188" t="s">
        <v>0</v>
      </c>
      <c r="C188" t="s">
        <v>1</v>
      </c>
      <c r="D188" t="s">
        <v>2</v>
      </c>
      <c r="E188" t="s">
        <v>3</v>
      </c>
      <c r="F188" t="s">
        <v>4</v>
      </c>
      <c r="G188" t="s">
        <v>5</v>
      </c>
      <c r="H188" t="s">
        <v>6</v>
      </c>
      <c r="I188" t="s">
        <v>4253</v>
      </c>
      <c r="J188" t="s">
        <v>3994</v>
      </c>
      <c r="K188" t="s">
        <v>1184</v>
      </c>
      <c r="L188" t="s">
        <v>11</v>
      </c>
      <c r="M188" t="s">
        <v>514</v>
      </c>
      <c r="N188" t="s">
        <v>2345</v>
      </c>
      <c r="O188" t="s">
        <v>11</v>
      </c>
      <c r="P188" t="s">
        <v>11</v>
      </c>
      <c r="Q188" t="s">
        <v>11</v>
      </c>
      <c r="R188" t="s">
        <v>907</v>
      </c>
      <c r="S188" t="s">
        <v>4008</v>
      </c>
      <c r="U188" t="str" cm="1">
        <f t="array" ref="U188">_xlfn.TEXTJOIN(",", TRUE, IF(A188:S188&lt;&gt;"", A188:S188, ""))</f>
        <v>insert into MENS_400H_SEMIS_2018 (PLACE,NAME,YEAR,TEAM,TIME,TIME_DETAIL,REACTION_TIME,QUALIFIER,"HEAT(PL)",) values (13,'Cameron SAMUEL',null,'USC','51.37',null,null,null,'2 (6)',;</v>
      </c>
    </row>
    <row r="189" spans="1:21" x14ac:dyDescent="0.3">
      <c r="A189" t="s">
        <v>5198</v>
      </c>
      <c r="B189" t="s">
        <v>0</v>
      </c>
      <c r="C189" t="s">
        <v>1</v>
      </c>
      <c r="D189" t="s">
        <v>2</v>
      </c>
      <c r="E189" t="s">
        <v>3</v>
      </c>
      <c r="F189" t="s">
        <v>4</v>
      </c>
      <c r="G189" t="s">
        <v>5</v>
      </c>
      <c r="H189" t="s">
        <v>6</v>
      </c>
      <c r="I189" t="s">
        <v>4253</v>
      </c>
      <c r="J189" t="s">
        <v>3995</v>
      </c>
      <c r="K189" t="s">
        <v>1203</v>
      </c>
      <c r="L189" t="s">
        <v>11</v>
      </c>
      <c r="M189" t="s">
        <v>1775</v>
      </c>
      <c r="N189" t="s">
        <v>2346</v>
      </c>
      <c r="O189" t="s">
        <v>11</v>
      </c>
      <c r="P189" t="s">
        <v>11</v>
      </c>
      <c r="Q189" t="s">
        <v>11</v>
      </c>
      <c r="R189" t="s">
        <v>898</v>
      </c>
      <c r="S189" t="s">
        <v>4008</v>
      </c>
      <c r="U189" t="str" cm="1">
        <f t="array" ref="U189">_xlfn.TEXTJOIN(",", TRUE, IF(A189:S189&lt;&gt;"", A189:S189, ""))</f>
        <v>insert into MENS_400H_SEMIS_2018 (PLACE,NAME,YEAR,TEAM,TIME,TIME_DETAIL,REACTION_TIME,QUALIFIER,"HEAT(PL)",) values (14,'Eric FOGLTANZ',null,'Iowa State','51.89',null,null,null,'3 (5)',;</v>
      </c>
    </row>
    <row r="190" spans="1:21" x14ac:dyDescent="0.3">
      <c r="A190" t="s">
        <v>5198</v>
      </c>
      <c r="B190" t="s">
        <v>0</v>
      </c>
      <c r="C190" t="s">
        <v>1</v>
      </c>
      <c r="D190" t="s">
        <v>2</v>
      </c>
      <c r="E190" t="s">
        <v>3</v>
      </c>
      <c r="F190" t="s">
        <v>4</v>
      </c>
      <c r="G190" t="s">
        <v>5</v>
      </c>
      <c r="H190" t="s">
        <v>6</v>
      </c>
      <c r="I190" t="s">
        <v>4253</v>
      </c>
      <c r="J190" t="s">
        <v>3996</v>
      </c>
      <c r="K190" t="s">
        <v>2347</v>
      </c>
      <c r="L190" t="s">
        <v>11</v>
      </c>
      <c r="M190" t="s">
        <v>895</v>
      </c>
      <c r="N190" t="s">
        <v>2348</v>
      </c>
      <c r="O190" t="s">
        <v>11</v>
      </c>
      <c r="P190" t="s">
        <v>11</v>
      </c>
      <c r="Q190" t="s">
        <v>11</v>
      </c>
      <c r="R190" t="s">
        <v>870</v>
      </c>
      <c r="S190" t="s">
        <v>4008</v>
      </c>
      <c r="U190" t="str" cm="1">
        <f t="array" ref="U190">_xlfn.TEXTJOIN(",", TRUE, IF(A190:S190&lt;&gt;"", A190:S190, ""))</f>
        <v>insert into MENS_400H_SEMIS_2018 (PLACE,NAME,YEAR,TEAM,TIME,TIME_DETAIL,REACTION_TIME,QUALIFIER,"HEAT(PL)",) values (15,'Malcum TATUM',null,'Miss State','52.01',null,null,null,'1 (4)',;</v>
      </c>
    </row>
    <row r="191" spans="1:21" x14ac:dyDescent="0.3">
      <c r="A191" t="s">
        <v>5198</v>
      </c>
      <c r="B191" t="s">
        <v>0</v>
      </c>
      <c r="C191" t="s">
        <v>1</v>
      </c>
      <c r="D191" t="s">
        <v>2</v>
      </c>
      <c r="E191" t="s">
        <v>3</v>
      </c>
      <c r="F191" t="s">
        <v>4</v>
      </c>
      <c r="G191" t="s">
        <v>5</v>
      </c>
      <c r="H191" t="s">
        <v>6</v>
      </c>
      <c r="I191" t="s">
        <v>4253</v>
      </c>
      <c r="J191" t="s">
        <v>3997</v>
      </c>
      <c r="K191" t="s">
        <v>2349</v>
      </c>
      <c r="L191" t="s">
        <v>11</v>
      </c>
      <c r="M191" t="s">
        <v>585</v>
      </c>
      <c r="N191" t="s">
        <v>2350</v>
      </c>
      <c r="O191" t="s">
        <v>11</v>
      </c>
      <c r="P191" t="s">
        <v>11</v>
      </c>
      <c r="Q191" t="s">
        <v>11</v>
      </c>
      <c r="R191" t="s">
        <v>930</v>
      </c>
      <c r="S191" t="s">
        <v>4008</v>
      </c>
      <c r="U191" t="str" cm="1">
        <f t="array" ref="U191">_xlfn.TEXTJOIN(",", TRUE, IF(A191:S191&lt;&gt;"", A191:S191, ""))</f>
        <v>insert into MENS_400H_SEMIS_2018 (PLACE,NAME,YEAR,TEAM,TIME,TIME_DETAIL,REACTION_TIME,QUALIFIER,"HEAT(PL)",) values (16,'Deron GORDON',null,'Clemson','52.05',null,null,null,'2 (7)',;</v>
      </c>
    </row>
    <row r="192" spans="1:21" x14ac:dyDescent="0.3">
      <c r="A192" t="s">
        <v>5198</v>
      </c>
      <c r="B192" t="s">
        <v>0</v>
      </c>
      <c r="C192" t="s">
        <v>1</v>
      </c>
      <c r="D192" t="s">
        <v>2</v>
      </c>
      <c r="E192" t="s">
        <v>3</v>
      </c>
      <c r="F192" t="s">
        <v>4</v>
      </c>
      <c r="G192" t="s">
        <v>5</v>
      </c>
      <c r="H192" t="s">
        <v>6</v>
      </c>
      <c r="I192" t="s">
        <v>4253</v>
      </c>
      <c r="J192" t="s">
        <v>3998</v>
      </c>
      <c r="K192" t="s">
        <v>373</v>
      </c>
      <c r="L192" t="s">
        <v>11</v>
      </c>
      <c r="M192" t="s">
        <v>895</v>
      </c>
      <c r="N192" t="s">
        <v>2351</v>
      </c>
      <c r="O192" t="s">
        <v>11</v>
      </c>
      <c r="P192" t="s">
        <v>11</v>
      </c>
      <c r="Q192" t="s">
        <v>11</v>
      </c>
      <c r="R192" t="s">
        <v>881</v>
      </c>
      <c r="S192" t="s">
        <v>4008</v>
      </c>
      <c r="U192" t="str" cm="1">
        <f t="array" ref="U192">_xlfn.TEXTJOIN(",", TRUE, IF(A192:S192&lt;&gt;"", A192:S192, ""))</f>
        <v>insert into MENS_400H_SEMIS_2018 (PLACE,NAME,YEAR,TEAM,TIME,TIME_DETAIL,REACTION_TIME,QUALIFIER,"HEAT(PL)",) values (17,'Charles BROCKMAN III',null,'Miss State','52.08',null,null,null,'1 (5)',;</v>
      </c>
    </row>
    <row r="193" spans="1:21" x14ac:dyDescent="0.3">
      <c r="A193" t="s">
        <v>5198</v>
      </c>
      <c r="B193" t="s">
        <v>0</v>
      </c>
      <c r="C193" t="s">
        <v>1</v>
      </c>
      <c r="D193" t="s">
        <v>2</v>
      </c>
      <c r="E193" t="s">
        <v>3</v>
      </c>
      <c r="F193" t="s">
        <v>4</v>
      </c>
      <c r="G193" t="s">
        <v>5</v>
      </c>
      <c r="H193" t="s">
        <v>6</v>
      </c>
      <c r="I193" t="s">
        <v>4253</v>
      </c>
      <c r="J193" t="s">
        <v>3999</v>
      </c>
      <c r="K193" t="s">
        <v>1852</v>
      </c>
      <c r="L193" t="s">
        <v>11</v>
      </c>
      <c r="M193" t="s">
        <v>570</v>
      </c>
      <c r="N193" t="s">
        <v>2352</v>
      </c>
      <c r="O193" t="s">
        <v>11</v>
      </c>
      <c r="P193" t="s">
        <v>11</v>
      </c>
      <c r="Q193" t="s">
        <v>11</v>
      </c>
      <c r="R193" t="s">
        <v>903</v>
      </c>
      <c r="S193" t="s">
        <v>4008</v>
      </c>
      <c r="U193" t="str" cm="1">
        <f t="array" ref="U193">_xlfn.TEXTJOIN(",", TRUE, IF(A193:S193&lt;&gt;"", A193:S193, ""))</f>
        <v>insert into MENS_400H_SEMIS_2018 (PLACE,NAME,YEAR,TEAM,TIME,TIME_DETAIL,REACTION_TIME,QUALIFIER,"HEAT(PL)",) values (18,'Chris DOUGLAS',null,'Iowa','52.16',null,null,null,'3 (6)',;</v>
      </c>
    </row>
    <row r="194" spans="1:21" x14ac:dyDescent="0.3">
      <c r="A194" t="s">
        <v>5198</v>
      </c>
      <c r="B194" t="s">
        <v>0</v>
      </c>
      <c r="C194" t="s">
        <v>1</v>
      </c>
      <c r="D194" t="s">
        <v>2</v>
      </c>
      <c r="E194" t="s">
        <v>3</v>
      </c>
      <c r="F194" t="s">
        <v>4</v>
      </c>
      <c r="G194" t="s">
        <v>5</v>
      </c>
      <c r="H194" t="s">
        <v>6</v>
      </c>
      <c r="I194" t="s">
        <v>4253</v>
      </c>
      <c r="J194" t="s">
        <v>4000</v>
      </c>
      <c r="K194" t="s">
        <v>2353</v>
      </c>
      <c r="L194" t="s">
        <v>11</v>
      </c>
      <c r="M194" t="s">
        <v>2354</v>
      </c>
      <c r="N194" t="s">
        <v>2355</v>
      </c>
      <c r="O194" t="s">
        <v>11</v>
      </c>
      <c r="P194" t="s">
        <v>11</v>
      </c>
      <c r="Q194" t="s">
        <v>11</v>
      </c>
      <c r="R194" t="s">
        <v>892</v>
      </c>
      <c r="S194" t="s">
        <v>4008</v>
      </c>
      <c r="U194" t="str" cm="1">
        <f t="array" ref="U194">_xlfn.TEXTJOIN(",", TRUE, IF(A194:S194&lt;&gt;"", A194:S194, ""))</f>
        <v>insert into MENS_400H_SEMIS_2018 (PLACE,NAME,YEAR,TEAM,TIME,TIME_DETAIL,REACTION_TIME,QUALIFIER,"HEAT(PL)",) values (19,'Walter BRIGGS',null,'Albany','52.24',null,null,null,'1 (6)',;</v>
      </c>
    </row>
    <row r="195" spans="1:21" x14ac:dyDescent="0.3">
      <c r="A195" t="s">
        <v>5198</v>
      </c>
      <c r="B195" t="s">
        <v>0</v>
      </c>
      <c r="C195" t="s">
        <v>1</v>
      </c>
      <c r="D195" t="s">
        <v>2</v>
      </c>
      <c r="E195" t="s">
        <v>3</v>
      </c>
      <c r="F195" t="s">
        <v>4</v>
      </c>
      <c r="G195" t="s">
        <v>5</v>
      </c>
      <c r="H195" t="s">
        <v>6</v>
      </c>
      <c r="I195" t="s">
        <v>4253</v>
      </c>
      <c r="J195" t="s">
        <v>4001</v>
      </c>
      <c r="K195" t="s">
        <v>2356</v>
      </c>
      <c r="L195" t="s">
        <v>11</v>
      </c>
      <c r="M195" t="s">
        <v>2357</v>
      </c>
      <c r="N195" t="s">
        <v>2358</v>
      </c>
      <c r="O195" t="s">
        <v>11</v>
      </c>
      <c r="P195" t="s">
        <v>11</v>
      </c>
      <c r="Q195" t="s">
        <v>11</v>
      </c>
      <c r="R195" t="s">
        <v>918</v>
      </c>
      <c r="S195" t="s">
        <v>4008</v>
      </c>
      <c r="U195" t="str" cm="1">
        <f t="array" ref="U195">_xlfn.TEXTJOIN(",", TRUE, IF(A195:S195&lt;&gt;"", A195:S195, ""))</f>
        <v>insert into MENS_400H_SEMIS_2018 (PLACE,NAME,YEAR,TEAM,TIME,TIME_DETAIL,REACTION_TIME,QUALIFIER,"HEAT(PL)",) values (20,'Caleb CORPREW',null,'Belmont','52.80',null,null,null,'3 (7)',;</v>
      </c>
    </row>
    <row r="196" spans="1:21" x14ac:dyDescent="0.3">
      <c r="A196" t="s">
        <v>5198</v>
      </c>
      <c r="B196" t="s">
        <v>0</v>
      </c>
      <c r="C196" t="s">
        <v>1</v>
      </c>
      <c r="D196" t="s">
        <v>2</v>
      </c>
      <c r="E196" t="s">
        <v>3</v>
      </c>
      <c r="F196" t="s">
        <v>4</v>
      </c>
      <c r="G196" t="s">
        <v>5</v>
      </c>
      <c r="H196" t="s">
        <v>6</v>
      </c>
      <c r="I196" t="s">
        <v>4253</v>
      </c>
      <c r="J196" t="s">
        <v>4002</v>
      </c>
      <c r="K196" t="s">
        <v>1842</v>
      </c>
      <c r="L196" t="s">
        <v>11</v>
      </c>
      <c r="M196" t="s">
        <v>895</v>
      </c>
      <c r="N196" t="s">
        <v>2359</v>
      </c>
      <c r="O196" t="s">
        <v>11</v>
      </c>
      <c r="P196" t="s">
        <v>11</v>
      </c>
      <c r="Q196" t="s">
        <v>11</v>
      </c>
      <c r="R196" t="s">
        <v>912</v>
      </c>
      <c r="S196" t="s">
        <v>4008</v>
      </c>
      <c r="U196" t="str" cm="1">
        <f t="array" ref="U196">_xlfn.TEXTJOIN(",", TRUE, IF(A196:S196&lt;&gt;"", A196:S196, ""))</f>
        <v>insert into MENS_400H_SEMIS_2018 (PLACE,NAME,YEAR,TEAM,TIME,TIME_DETAIL,REACTION_TIME,QUALIFIER,"HEAT(PL)",) values (21,'Rasheed TATHAM',null,'Miss State','52.81',null,null,null,'1 (7)',;</v>
      </c>
    </row>
    <row r="197" spans="1:21" x14ac:dyDescent="0.3">
      <c r="A197" t="s">
        <v>5198</v>
      </c>
      <c r="B197" t="s">
        <v>0</v>
      </c>
      <c r="C197" t="s">
        <v>1</v>
      </c>
      <c r="D197" t="s">
        <v>2</v>
      </c>
      <c r="E197" t="s">
        <v>3</v>
      </c>
      <c r="F197" t="s">
        <v>4</v>
      </c>
      <c r="G197" t="s">
        <v>5</v>
      </c>
      <c r="H197" t="s">
        <v>6</v>
      </c>
      <c r="I197" t="s">
        <v>4253</v>
      </c>
      <c r="J197" t="s">
        <v>4003</v>
      </c>
      <c r="K197" t="s">
        <v>2360</v>
      </c>
      <c r="L197" t="s">
        <v>11</v>
      </c>
      <c r="M197" t="s">
        <v>566</v>
      </c>
      <c r="N197" t="s">
        <v>2361</v>
      </c>
      <c r="O197" t="s">
        <v>11</v>
      </c>
      <c r="P197" t="s">
        <v>11</v>
      </c>
      <c r="Q197" t="s">
        <v>11</v>
      </c>
      <c r="R197" t="s">
        <v>1093</v>
      </c>
      <c r="S197" t="s">
        <v>4008</v>
      </c>
      <c r="U197" t="str" cm="1">
        <f t="array" ref="U197">_xlfn.TEXTJOIN(",", TRUE, IF(A197:S197&lt;&gt;"", A197:S197, ""))</f>
        <v>insert into MENS_400H_SEMIS_2018 (PLACE,NAME,YEAR,TEAM,TIME,TIME_DETAIL,REACTION_TIME,QUALIFIER,"HEAT(PL)",) values (22,'Christian BOYD',null,'LSU','53.34',null,null,null,'3 (8)',;</v>
      </c>
    </row>
    <row r="198" spans="1:21" x14ac:dyDescent="0.3">
      <c r="A198" t="s">
        <v>5198</v>
      </c>
      <c r="B198" t="s">
        <v>0</v>
      </c>
      <c r="C198" t="s">
        <v>1</v>
      </c>
      <c r="D198" t="s">
        <v>2</v>
      </c>
      <c r="E198" t="s">
        <v>3</v>
      </c>
      <c r="F198" t="s">
        <v>4</v>
      </c>
      <c r="G198" t="s">
        <v>5</v>
      </c>
      <c r="H198" t="s">
        <v>6</v>
      </c>
      <c r="I198" t="s">
        <v>4253</v>
      </c>
      <c r="J198" t="s">
        <v>4005</v>
      </c>
      <c r="K198" t="s">
        <v>1823</v>
      </c>
      <c r="L198" t="s">
        <v>11</v>
      </c>
      <c r="M198" t="s">
        <v>859</v>
      </c>
      <c r="N198" t="s">
        <v>268</v>
      </c>
      <c r="O198" t="s">
        <v>11</v>
      </c>
      <c r="P198" t="s">
        <v>11</v>
      </c>
      <c r="Q198" t="s">
        <v>11</v>
      </c>
      <c r="R198" t="s">
        <v>934</v>
      </c>
      <c r="S198" t="s">
        <v>4008</v>
      </c>
      <c r="U198" t="str" cm="1">
        <f t="array" ref="U198">_xlfn.TEXTJOIN(",", TRUE, IF(A198:S198&lt;&gt;"", A198:S198, ""))</f>
        <v>insert into MENS_400H_SEMIS_2018 (PLACE,NAME,YEAR,TEAM,TIME,TIME_DETAIL,REACTION_TIME,QUALIFIER,"HEAT(PL)",) values (null,'Norman GRIMES',null,'Texas Tech','DNF',null,null,null,'2',;</v>
      </c>
    </row>
    <row r="199" spans="1:21" x14ac:dyDescent="0.3">
      <c r="A199" t="s">
        <v>5198</v>
      </c>
      <c r="B199" t="s">
        <v>0</v>
      </c>
      <c r="C199" t="s">
        <v>1</v>
      </c>
      <c r="D199" t="s">
        <v>2</v>
      </c>
      <c r="E199" t="s">
        <v>3</v>
      </c>
      <c r="F199" t="s">
        <v>4</v>
      </c>
      <c r="G199" t="s">
        <v>5</v>
      </c>
      <c r="H199" t="s">
        <v>6</v>
      </c>
      <c r="I199" t="s">
        <v>4253</v>
      </c>
      <c r="J199" t="s">
        <v>4005</v>
      </c>
      <c r="K199" t="s">
        <v>1651</v>
      </c>
      <c r="L199" t="s">
        <v>11</v>
      </c>
      <c r="M199" t="s">
        <v>608</v>
      </c>
      <c r="N199" t="s">
        <v>2362</v>
      </c>
      <c r="O199" t="s">
        <v>11</v>
      </c>
      <c r="P199" t="s">
        <v>11</v>
      </c>
      <c r="Q199" t="s">
        <v>11</v>
      </c>
      <c r="R199" t="s">
        <v>1141</v>
      </c>
      <c r="S199" t="s">
        <v>4008</v>
      </c>
      <c r="U199" t="str" cm="1">
        <f t="array" ref="U199">_xlfn.TEXTJOIN(",", TRUE, IF(A199:S199&lt;&gt;"", A199:S199, ""))</f>
        <v>insert into MENS_400H_SEMIS_2018 (PLACE,NAME,YEAR,TEAM,TIME,TIME_DETAIL,REACTION_TIME,QUALIFIER,"HEAT(PL)",) values (null,'Amere LATTIN',null,'Houston','FS',null,null,null,'1',;</v>
      </c>
    </row>
    <row r="200" spans="1:21" x14ac:dyDescent="0.3">
      <c r="U200" t="str" cm="1">
        <f t="array" ref="U200">_xlfn.TEXTJOIN(",", TRUE, IF(A200:S200&lt;&gt;"", A200:S200, ""))</f>
        <v/>
      </c>
    </row>
    <row r="201" spans="1:21" x14ac:dyDescent="0.3">
      <c r="A201" t="s">
        <v>5199</v>
      </c>
      <c r="B201" t="s">
        <v>0</v>
      </c>
      <c r="C201" t="s">
        <v>1</v>
      </c>
      <c r="D201" t="s">
        <v>2</v>
      </c>
      <c r="E201" t="s">
        <v>3</v>
      </c>
      <c r="F201" t="s">
        <v>4</v>
      </c>
      <c r="G201" t="s">
        <v>5</v>
      </c>
      <c r="H201" t="s">
        <v>6</v>
      </c>
      <c r="I201" t="s">
        <v>4253</v>
      </c>
      <c r="J201" t="s">
        <v>835</v>
      </c>
      <c r="K201" t="s">
        <v>2245</v>
      </c>
      <c r="L201" t="s">
        <v>11</v>
      </c>
      <c r="M201" t="s">
        <v>583</v>
      </c>
      <c r="N201" t="s">
        <v>2363</v>
      </c>
      <c r="O201" t="s">
        <v>2364</v>
      </c>
      <c r="P201" t="s">
        <v>11</v>
      </c>
      <c r="Q201" t="s">
        <v>12</v>
      </c>
      <c r="R201" t="s">
        <v>837</v>
      </c>
      <c r="S201" t="s">
        <v>2365</v>
      </c>
      <c r="U201" t="str" cm="1">
        <f t="array" ref="U201">_xlfn.TEXTJOIN(",", TRUE, IF(A201:S201&lt;&gt;"", A201:S201, ""))</f>
        <v>insert into MENS_200M_SEMIS_2018 (PLACE,NAME,YEAR,TEAM,TIME,TIME_DETAIL,REACTION_TIME,QUALIFIER,"HEAT(PL)",WIND) values (1,'Kendal WILLIAMS',null,'Georgia','20.23','20.221',null,'Q','1 (1)','1.1');</v>
      </c>
    </row>
    <row r="202" spans="1:21" x14ac:dyDescent="0.3">
      <c r="A202" t="s">
        <v>5199</v>
      </c>
      <c r="B202" t="s">
        <v>0</v>
      </c>
      <c r="C202" t="s">
        <v>1</v>
      </c>
      <c r="D202" t="s">
        <v>2</v>
      </c>
      <c r="E202" t="s">
        <v>3</v>
      </c>
      <c r="F202" t="s">
        <v>4</v>
      </c>
      <c r="G202" t="s">
        <v>5</v>
      </c>
      <c r="H202" t="s">
        <v>6</v>
      </c>
      <c r="I202" t="s">
        <v>4253</v>
      </c>
      <c r="J202" t="s">
        <v>838</v>
      </c>
      <c r="K202" t="s">
        <v>1719</v>
      </c>
      <c r="L202" t="s">
        <v>11</v>
      </c>
      <c r="M202" t="s">
        <v>578</v>
      </c>
      <c r="N202" t="s">
        <v>2363</v>
      </c>
      <c r="O202" t="s">
        <v>2366</v>
      </c>
      <c r="P202" t="s">
        <v>11</v>
      </c>
      <c r="Q202" t="s">
        <v>12</v>
      </c>
      <c r="R202" t="s">
        <v>854</v>
      </c>
      <c r="S202" t="s">
        <v>2367</v>
      </c>
      <c r="U202" t="str" cm="1">
        <f t="array" ref="U202">_xlfn.TEXTJOIN(",", TRUE, IF(A202:S202&lt;&gt;"", A202:S202, ""))</f>
        <v>insert into MENS_200M_SEMIS_2018 (PLACE,NAME,YEAR,TEAM,TIME,TIME_DETAIL,REACTION_TIME,QUALIFIER,"HEAT(PL)",WIND) values (2,'Mustaqeem WILLIAMS',null,'Tennessee','20.23','20.227',null,'Q','2 (1)','1.0');</v>
      </c>
    </row>
    <row r="203" spans="1:21" x14ac:dyDescent="0.3">
      <c r="A203" t="s">
        <v>5199</v>
      </c>
      <c r="B203" t="s">
        <v>0</v>
      </c>
      <c r="C203" t="s">
        <v>1</v>
      </c>
      <c r="D203" t="s">
        <v>2</v>
      </c>
      <c r="E203" t="s">
        <v>3</v>
      </c>
      <c r="F203" t="s">
        <v>4</v>
      </c>
      <c r="G203" t="s">
        <v>5</v>
      </c>
      <c r="H203" t="s">
        <v>6</v>
      </c>
      <c r="I203" t="s">
        <v>4253</v>
      </c>
      <c r="J203" t="s">
        <v>842</v>
      </c>
      <c r="K203" t="s">
        <v>1727</v>
      </c>
      <c r="L203" t="s">
        <v>11</v>
      </c>
      <c r="M203" t="s">
        <v>566</v>
      </c>
      <c r="N203" t="s">
        <v>113</v>
      </c>
      <c r="O203" t="s">
        <v>11</v>
      </c>
      <c r="P203" t="s">
        <v>11</v>
      </c>
      <c r="Q203" t="s">
        <v>12</v>
      </c>
      <c r="R203" t="s">
        <v>845</v>
      </c>
      <c r="S203" t="s">
        <v>2365</v>
      </c>
      <c r="U203" t="str" cm="1">
        <f t="array" ref="U203">_xlfn.TEXTJOIN(",", TRUE, IF(A203:S203&lt;&gt;"", A203:S203, ""))</f>
        <v>insert into MENS_200M_SEMIS_2018 (PLACE,NAME,YEAR,TEAM,TIME,TIME_DETAIL,REACTION_TIME,QUALIFIER,"HEAT(PL)",WIND) values (3,'Jaron FLOURNOY',null,'LSU','20.26',null,null,'Q','1 (2)','1.1');</v>
      </c>
    </row>
    <row r="204" spans="1:21" x14ac:dyDescent="0.3">
      <c r="A204" t="s">
        <v>5199</v>
      </c>
      <c r="B204" t="s">
        <v>0</v>
      </c>
      <c r="C204" t="s">
        <v>1</v>
      </c>
      <c r="D204" t="s">
        <v>2</v>
      </c>
      <c r="E204" t="s">
        <v>3</v>
      </c>
      <c r="F204" t="s">
        <v>4</v>
      </c>
      <c r="G204" t="s">
        <v>5</v>
      </c>
      <c r="H204" t="s">
        <v>6</v>
      </c>
      <c r="I204" t="s">
        <v>4253</v>
      </c>
      <c r="J204" t="s">
        <v>846</v>
      </c>
      <c r="K204" t="s">
        <v>1870</v>
      </c>
      <c r="L204" t="s">
        <v>11</v>
      </c>
      <c r="M204" t="s">
        <v>593</v>
      </c>
      <c r="N204" t="s">
        <v>1864</v>
      </c>
      <c r="O204" t="s">
        <v>11</v>
      </c>
      <c r="P204" t="s">
        <v>11</v>
      </c>
      <c r="Q204" t="s">
        <v>12</v>
      </c>
      <c r="R204" t="s">
        <v>866</v>
      </c>
      <c r="S204" t="s">
        <v>2367</v>
      </c>
      <c r="U204" t="str" cm="1">
        <f t="array" ref="U204">_xlfn.TEXTJOIN(",", TRUE, IF(A204:S204&lt;&gt;"", A204:S204, ""))</f>
        <v>insert into MENS_200M_SEMIS_2018 (PLACE,NAME,YEAR,TEAM,TIME,TIME_DETAIL,REACTION_TIME,QUALIFIER,"HEAT(PL)",WIND) values (4,'Andre EWERS',null,'Florida State','20.31',null,null,'Q','2 (2)','1.0');</v>
      </c>
    </row>
    <row r="205" spans="1:21" x14ac:dyDescent="0.3">
      <c r="A205" t="s">
        <v>5199</v>
      </c>
      <c r="B205" t="s">
        <v>0</v>
      </c>
      <c r="C205" t="s">
        <v>1</v>
      </c>
      <c r="D205" t="s">
        <v>2</v>
      </c>
      <c r="E205" t="s">
        <v>3</v>
      </c>
      <c r="F205" t="s">
        <v>4</v>
      </c>
      <c r="G205" t="s">
        <v>5</v>
      </c>
      <c r="H205" t="s">
        <v>6</v>
      </c>
      <c r="I205" t="s">
        <v>4253</v>
      </c>
      <c r="J205" t="s">
        <v>849</v>
      </c>
      <c r="K205" t="s">
        <v>1682</v>
      </c>
      <c r="L205" t="s">
        <v>11</v>
      </c>
      <c r="M205" t="s">
        <v>859</v>
      </c>
      <c r="N205" t="s">
        <v>2368</v>
      </c>
      <c r="O205" t="s">
        <v>11</v>
      </c>
      <c r="P205" t="s">
        <v>11</v>
      </c>
      <c r="Q205" t="s">
        <v>31</v>
      </c>
      <c r="R205" t="s">
        <v>851</v>
      </c>
      <c r="S205" t="s">
        <v>2365</v>
      </c>
      <c r="U205" t="str" cm="1">
        <f t="array" ref="U205">_xlfn.TEXTJOIN(",", TRUE, IF(A205:S205&lt;&gt;"", A205:S205, ""))</f>
        <v>insert into MENS_200M_SEMIS_2018 (PLACE,NAME,YEAR,TEAM,TIME,TIME_DETAIL,REACTION_TIME,QUALIFIER,"HEAT(PL)",WIND) values (5,'Divine ODUDURU',null,'Texas Tech','20.33',null,null,'q','1 (3)','1.1');</v>
      </c>
    </row>
    <row r="206" spans="1:21" x14ac:dyDescent="0.3">
      <c r="A206" t="s">
        <v>5199</v>
      </c>
      <c r="B206" t="s">
        <v>0</v>
      </c>
      <c r="C206" t="s">
        <v>1</v>
      </c>
      <c r="D206" t="s">
        <v>2</v>
      </c>
      <c r="E206" t="s">
        <v>3</v>
      </c>
      <c r="F206" t="s">
        <v>4</v>
      </c>
      <c r="G206" t="s">
        <v>5</v>
      </c>
      <c r="H206" t="s">
        <v>6</v>
      </c>
      <c r="I206" t="s">
        <v>4253</v>
      </c>
      <c r="J206" t="s">
        <v>852</v>
      </c>
      <c r="K206" t="s">
        <v>2239</v>
      </c>
      <c r="L206" t="s">
        <v>11</v>
      </c>
      <c r="M206" t="s">
        <v>588</v>
      </c>
      <c r="N206" t="s">
        <v>1866</v>
      </c>
      <c r="O206" t="s">
        <v>11</v>
      </c>
      <c r="P206" t="s">
        <v>11</v>
      </c>
      <c r="Q206" t="s">
        <v>31</v>
      </c>
      <c r="R206" t="s">
        <v>870</v>
      </c>
      <c r="S206" t="s">
        <v>2365</v>
      </c>
      <c r="U206" t="str" cm="1">
        <f t="array" ref="U206">_xlfn.TEXTJOIN(",", TRUE, IF(A206:S206&lt;&gt;"", A206:S206, ""))</f>
        <v>insert into MENS_200M_SEMIS_2018 (PLACE,NAME,YEAR,TEAM,TIME,TIME_DETAIL,REACTION_TIME,QUALIFIER,"HEAT(PL)",WIND) values (6,'Kenzo COTTON',null,'Arkansas','20.38',null,null,'q','1 (4)','1.1');</v>
      </c>
    </row>
    <row r="207" spans="1:21" x14ac:dyDescent="0.3">
      <c r="A207" t="s">
        <v>5199</v>
      </c>
      <c r="B207" t="s">
        <v>0</v>
      </c>
      <c r="C207" t="s">
        <v>1</v>
      </c>
      <c r="D207" t="s">
        <v>2</v>
      </c>
      <c r="E207" t="s">
        <v>3</v>
      </c>
      <c r="F207" t="s">
        <v>4</v>
      </c>
      <c r="G207" t="s">
        <v>5</v>
      </c>
      <c r="H207" t="s">
        <v>6</v>
      </c>
      <c r="I207" t="s">
        <v>4253</v>
      </c>
      <c r="J207" t="s">
        <v>855</v>
      </c>
      <c r="K207" t="s">
        <v>2369</v>
      </c>
      <c r="L207" t="s">
        <v>11</v>
      </c>
      <c r="M207" t="s">
        <v>1649</v>
      </c>
      <c r="N207" t="s">
        <v>642</v>
      </c>
      <c r="O207" t="s">
        <v>11</v>
      </c>
      <c r="P207" t="s">
        <v>11</v>
      </c>
      <c r="Q207" t="s">
        <v>11</v>
      </c>
      <c r="R207" t="s">
        <v>874</v>
      </c>
      <c r="S207" t="s">
        <v>2367</v>
      </c>
      <c r="U207" t="str" cm="1">
        <f t="array" ref="U207">_xlfn.TEXTJOIN(",", TRUE, IF(A207:S207&lt;&gt;"", A207:S207, ""))</f>
        <v>insert into MENS_200M_SEMIS_2018 (PLACE,NAME,YEAR,TEAM,TIME,TIME_DETAIL,REACTION_TIME,QUALIFIER,"HEAT(PL)",WIND) values (7,'Ncincilili TITI',null,'South Carolina','20.45',null,null,null,'2 (3)','1.0');</v>
      </c>
    </row>
    <row r="208" spans="1:21" x14ac:dyDescent="0.3">
      <c r="A208" t="s">
        <v>5199</v>
      </c>
      <c r="B208" t="s">
        <v>0</v>
      </c>
      <c r="C208" t="s">
        <v>1</v>
      </c>
      <c r="D208" t="s">
        <v>2</v>
      </c>
      <c r="E208" t="s">
        <v>3</v>
      </c>
      <c r="F208" t="s">
        <v>4</v>
      </c>
      <c r="G208" t="s">
        <v>5</v>
      </c>
      <c r="H208" t="s">
        <v>6</v>
      </c>
      <c r="I208" t="s">
        <v>4253</v>
      </c>
      <c r="J208" t="s">
        <v>858</v>
      </c>
      <c r="K208" t="s">
        <v>1707</v>
      </c>
      <c r="L208" t="s">
        <v>11</v>
      </c>
      <c r="M208" t="s">
        <v>576</v>
      </c>
      <c r="N208" t="s">
        <v>1873</v>
      </c>
      <c r="O208" t="s">
        <v>11</v>
      </c>
      <c r="P208" t="s">
        <v>11</v>
      </c>
      <c r="Q208" t="s">
        <v>12</v>
      </c>
      <c r="R208" t="s">
        <v>841</v>
      </c>
      <c r="S208" t="s">
        <v>2370</v>
      </c>
      <c r="U208" t="str" cm="1">
        <f t="array" ref="U208">_xlfn.TEXTJOIN(",", TRUE, IF(A208:S208&lt;&gt;"", A208:S208, ""))</f>
        <v>insert into MENS_200M_SEMIS_2018 (PLACE,NAME,YEAR,TEAM,TIME,TIME_DETAIL,REACTION_TIME,QUALIFIER,"HEAT(PL)",WIND) values (8,'Rodney ROWE',null,'N. Carolina A&amp;T','20.49',null,null,'Q','3 (1)','1.5');</v>
      </c>
    </row>
    <row r="209" spans="1:21" x14ac:dyDescent="0.3">
      <c r="A209" t="s">
        <v>5199</v>
      </c>
      <c r="B209" t="s">
        <v>0</v>
      </c>
      <c r="C209" t="s">
        <v>1</v>
      </c>
      <c r="D209" t="s">
        <v>2</v>
      </c>
      <c r="E209" t="s">
        <v>3</v>
      </c>
      <c r="F209" t="s">
        <v>4</v>
      </c>
      <c r="G209" t="s">
        <v>5</v>
      </c>
      <c r="H209" t="s">
        <v>6</v>
      </c>
      <c r="I209" t="s">
        <v>4253</v>
      </c>
      <c r="J209" t="s">
        <v>863</v>
      </c>
      <c r="K209" t="s">
        <v>1690</v>
      </c>
      <c r="L209" t="s">
        <v>11</v>
      </c>
      <c r="M209" t="s">
        <v>1512</v>
      </c>
      <c r="N209" t="s">
        <v>2371</v>
      </c>
      <c r="O209" t="s">
        <v>11</v>
      </c>
      <c r="P209" t="s">
        <v>11</v>
      </c>
      <c r="Q209" t="s">
        <v>11</v>
      </c>
      <c r="R209" t="s">
        <v>881</v>
      </c>
      <c r="S209" t="s">
        <v>2365</v>
      </c>
      <c r="U209" t="str" cm="1">
        <f t="array" ref="U209">_xlfn.TEXTJOIN(",", TRUE, IF(A209:S209&lt;&gt;"", A209:S209, ""))</f>
        <v>insert into MENS_200M_SEMIS_2018 (PLACE,NAME,YEAR,TEAM,TIME,TIME_DETAIL,REACTION_TIME,QUALIFIER,"HEAT(PL)",WIND) values (9,'Devin QUINN',null,'Illinois','20.53',null,null,null,'1 (5)','1.1');</v>
      </c>
    </row>
    <row r="210" spans="1:21" x14ac:dyDescent="0.3">
      <c r="A210" t="s">
        <v>5199</v>
      </c>
      <c r="B210" t="s">
        <v>0</v>
      </c>
      <c r="C210" t="s">
        <v>1</v>
      </c>
      <c r="D210" t="s">
        <v>2</v>
      </c>
      <c r="E210" t="s">
        <v>3</v>
      </c>
      <c r="F210" t="s">
        <v>4</v>
      </c>
      <c r="G210" t="s">
        <v>5</v>
      </c>
      <c r="H210" t="s">
        <v>6</v>
      </c>
      <c r="I210" t="s">
        <v>4253</v>
      </c>
      <c r="J210" t="s">
        <v>867</v>
      </c>
      <c r="K210" t="s">
        <v>1710</v>
      </c>
      <c r="L210" t="s">
        <v>11</v>
      </c>
      <c r="M210" t="s">
        <v>2096</v>
      </c>
      <c r="N210" t="s">
        <v>135</v>
      </c>
      <c r="O210" t="s">
        <v>2372</v>
      </c>
      <c r="P210" t="s">
        <v>11</v>
      </c>
      <c r="Q210" t="s">
        <v>12</v>
      </c>
      <c r="R210" t="s">
        <v>848</v>
      </c>
      <c r="S210" t="s">
        <v>2370</v>
      </c>
      <c r="U210" t="str" cm="1">
        <f t="array" ref="U210">_xlfn.TEXTJOIN(",", TRUE, IF(A210:S210&lt;&gt;"", A210:S210, ""))</f>
        <v>insert into MENS_200M_SEMIS_2018 (PLACE,NAME,YEAR,TEAM,TIME,TIME_DETAIL,REACTION_TIME,QUALIFIER,"HEAT(PL)",WIND) values (10,'McKinely WEST',null,'Southern Miss.','20.54','20.531',null,'Q','3 (2)','1.5');</v>
      </c>
    </row>
    <row r="211" spans="1:21" x14ac:dyDescent="0.3">
      <c r="A211" t="s">
        <v>5199</v>
      </c>
      <c r="B211" t="s">
        <v>0</v>
      </c>
      <c r="C211" t="s">
        <v>1</v>
      </c>
      <c r="D211" t="s">
        <v>2</v>
      </c>
      <c r="E211" t="s">
        <v>3</v>
      </c>
      <c r="F211" t="s">
        <v>4</v>
      </c>
      <c r="G211" t="s">
        <v>5</v>
      </c>
      <c r="H211" t="s">
        <v>6</v>
      </c>
      <c r="I211" t="s">
        <v>4253</v>
      </c>
      <c r="J211" t="s">
        <v>871</v>
      </c>
      <c r="K211" t="s">
        <v>2373</v>
      </c>
      <c r="L211" t="s">
        <v>11</v>
      </c>
      <c r="M211" t="s">
        <v>562</v>
      </c>
      <c r="N211" t="s">
        <v>135</v>
      </c>
      <c r="O211" t="s">
        <v>2374</v>
      </c>
      <c r="P211" t="s">
        <v>11</v>
      </c>
      <c r="Q211" t="s">
        <v>11</v>
      </c>
      <c r="R211" t="s">
        <v>857</v>
      </c>
      <c r="S211" t="s">
        <v>2370</v>
      </c>
      <c r="U211" t="str" cm="1">
        <f t="array" ref="U211">_xlfn.TEXTJOIN(",", TRUE, IF(A211:S211&lt;&gt;"", A211:S211, ""))</f>
        <v>insert into MENS_200M_SEMIS_2018 (PLACE,NAME,YEAR,TEAM,TIME,TIME_DETAIL,REACTION_TIME,QUALIFIER,"HEAT(PL)",WIND) values (11,'Keitavious WALTER',null,'Alabama','20.54','20.538',null,null,'3 (3)','1.5');</v>
      </c>
    </row>
    <row r="212" spans="1:21" x14ac:dyDescent="0.3">
      <c r="A212" t="s">
        <v>5199</v>
      </c>
      <c r="B212" t="s">
        <v>0</v>
      </c>
      <c r="C212" t="s">
        <v>1</v>
      </c>
      <c r="D212" t="s">
        <v>2</v>
      </c>
      <c r="E212" t="s">
        <v>3</v>
      </c>
      <c r="F212" t="s">
        <v>4</v>
      </c>
      <c r="G212" t="s">
        <v>5</v>
      </c>
      <c r="H212" t="s">
        <v>6</v>
      </c>
      <c r="I212" t="s">
        <v>4253</v>
      </c>
      <c r="J212" t="s">
        <v>875</v>
      </c>
      <c r="K212" t="s">
        <v>2248</v>
      </c>
      <c r="L212" t="s">
        <v>11</v>
      </c>
      <c r="M212" t="s">
        <v>564</v>
      </c>
      <c r="N212" t="s">
        <v>135</v>
      </c>
      <c r="O212" t="s">
        <v>2375</v>
      </c>
      <c r="P212" t="s">
        <v>11</v>
      </c>
      <c r="Q212" t="s">
        <v>11</v>
      </c>
      <c r="R212" t="s">
        <v>878</v>
      </c>
      <c r="S212" t="s">
        <v>2367</v>
      </c>
      <c r="U212" t="str" cm="1">
        <f t="array" ref="U212">_xlfn.TEXTJOIN(",", TRUE, IF(A212:S212&lt;&gt;"", A212:S212, ""))</f>
        <v>insert into MENS_200M_SEMIS_2018 (PLACE,NAME,YEAR,TEAM,TIME,TIME_DETAIL,REACTION_TIME,QUALIFIER,"HEAT(PL)",WIND) values (12,'Ryan CLARK',null,'Florida','20.54','20.540',null,null,'2 (4)','1.0');</v>
      </c>
    </row>
    <row r="213" spans="1:21" x14ac:dyDescent="0.3">
      <c r="A213" t="s">
        <v>5199</v>
      </c>
      <c r="B213" t="s">
        <v>0</v>
      </c>
      <c r="C213" t="s">
        <v>1</v>
      </c>
      <c r="D213" t="s">
        <v>2</v>
      </c>
      <c r="E213" t="s">
        <v>3</v>
      </c>
      <c r="F213" t="s">
        <v>4</v>
      </c>
      <c r="G213" t="s">
        <v>5</v>
      </c>
      <c r="H213" t="s">
        <v>6</v>
      </c>
      <c r="I213" t="s">
        <v>4253</v>
      </c>
      <c r="J213" t="s">
        <v>879</v>
      </c>
      <c r="K213" t="s">
        <v>1067</v>
      </c>
      <c r="L213" t="s">
        <v>11</v>
      </c>
      <c r="M213" t="s">
        <v>888</v>
      </c>
      <c r="N213" t="s">
        <v>2376</v>
      </c>
      <c r="O213" t="s">
        <v>11</v>
      </c>
      <c r="P213" t="s">
        <v>11</v>
      </c>
      <c r="Q213" t="s">
        <v>11</v>
      </c>
      <c r="R213" t="s">
        <v>892</v>
      </c>
      <c r="S213" t="s">
        <v>2365</v>
      </c>
      <c r="U213" t="str" cm="1">
        <f t="array" ref="U213">_xlfn.TEXTJOIN(",", TRUE, IF(A213:S213&lt;&gt;"", A213:S213, ""))</f>
        <v>insert into MENS_200M_SEMIS_2018 (PLACE,NAME,YEAR,TEAM,TIME,TIME_DETAIL,REACTION_TIME,QUALIFIER,"HEAT(PL)",WIND) values (13,'Joseph AMOAH',null,'Coppin State','20.60',null,null,null,'1 (6)','1.1');</v>
      </c>
    </row>
    <row r="214" spans="1:21" x14ac:dyDescent="0.3">
      <c r="A214" t="s">
        <v>5199</v>
      </c>
      <c r="B214" t="s">
        <v>0</v>
      </c>
      <c r="C214" t="s">
        <v>1</v>
      </c>
      <c r="D214" t="s">
        <v>2</v>
      </c>
      <c r="E214" t="s">
        <v>3</v>
      </c>
      <c r="F214" t="s">
        <v>4</v>
      </c>
      <c r="G214" t="s">
        <v>5</v>
      </c>
      <c r="H214" t="s">
        <v>6</v>
      </c>
      <c r="I214" t="s">
        <v>4253</v>
      </c>
      <c r="J214" t="s">
        <v>882</v>
      </c>
      <c r="K214" t="s">
        <v>2377</v>
      </c>
      <c r="L214" t="s">
        <v>11</v>
      </c>
      <c r="M214" t="s">
        <v>1521</v>
      </c>
      <c r="N214" t="s">
        <v>138</v>
      </c>
      <c r="O214" t="s">
        <v>11</v>
      </c>
      <c r="P214" t="s">
        <v>11</v>
      </c>
      <c r="Q214" t="s">
        <v>11</v>
      </c>
      <c r="R214" t="s">
        <v>862</v>
      </c>
      <c r="S214" t="s">
        <v>2370</v>
      </c>
      <c r="U214" t="str" cm="1">
        <f t="array" ref="U214">_xlfn.TEXTJOIN(",", TRUE, IF(A214:S214&lt;&gt;"", A214:S214, ""))</f>
        <v>insert into MENS_200M_SEMIS_2018 (PLACE,NAME,YEAR,TEAM,TIME,TIME_DETAIL,REACTION_TIME,QUALIFIER,"HEAT(PL)",WIND) values (14,'Julius MORRIS',null,'Western Kentucky','20.63',null,null,null,'3 (4)','1.5');</v>
      </c>
    </row>
    <row r="215" spans="1:21" x14ac:dyDescent="0.3">
      <c r="A215" t="s">
        <v>5199</v>
      </c>
      <c r="B215" t="s">
        <v>0</v>
      </c>
      <c r="C215" t="s">
        <v>1</v>
      </c>
      <c r="D215" t="s">
        <v>2</v>
      </c>
      <c r="E215" t="s">
        <v>3</v>
      </c>
      <c r="F215" t="s">
        <v>4</v>
      </c>
      <c r="G215" t="s">
        <v>5</v>
      </c>
      <c r="H215" t="s">
        <v>6</v>
      </c>
      <c r="I215" t="s">
        <v>4253</v>
      </c>
      <c r="J215" t="s">
        <v>886</v>
      </c>
      <c r="K215" t="s">
        <v>2378</v>
      </c>
      <c r="L215" t="s">
        <v>11</v>
      </c>
      <c r="M215" t="s">
        <v>566</v>
      </c>
      <c r="N215" t="s">
        <v>2379</v>
      </c>
      <c r="O215" t="s">
        <v>11</v>
      </c>
      <c r="P215" t="s">
        <v>11</v>
      </c>
      <c r="Q215" t="s">
        <v>11</v>
      </c>
      <c r="R215" t="s">
        <v>885</v>
      </c>
      <c r="S215" t="s">
        <v>2367</v>
      </c>
      <c r="U215" t="str" cm="1">
        <f t="array" ref="U215">_xlfn.TEXTJOIN(",", TRUE, IF(A215:S215&lt;&gt;"", A215:S215, ""))</f>
        <v>insert into MENS_200M_SEMIS_2018 (PLACE,NAME,YEAR,TEAM,TIME,TIME_DETAIL,REACTION_TIME,QUALIFIER,"HEAT(PL)",WIND) values (15,'Renard HOWELL',null,'LSU','20.66',null,null,null,'2 (5)','1.0');</v>
      </c>
    </row>
    <row r="216" spans="1:21" x14ac:dyDescent="0.3">
      <c r="A216" t="s">
        <v>5199</v>
      </c>
      <c r="B216" t="s">
        <v>0</v>
      </c>
      <c r="C216" t="s">
        <v>1</v>
      </c>
      <c r="D216" t="s">
        <v>2</v>
      </c>
      <c r="E216" t="s">
        <v>3</v>
      </c>
      <c r="F216" t="s">
        <v>4</v>
      </c>
      <c r="G216" t="s">
        <v>5</v>
      </c>
      <c r="H216" t="s">
        <v>6</v>
      </c>
      <c r="I216" t="s">
        <v>4253</v>
      </c>
      <c r="J216" t="s">
        <v>893</v>
      </c>
      <c r="K216" t="s">
        <v>2380</v>
      </c>
      <c r="L216" t="s">
        <v>11</v>
      </c>
      <c r="M216" t="s">
        <v>591</v>
      </c>
      <c r="N216" t="s">
        <v>645</v>
      </c>
      <c r="O216" t="s">
        <v>2381</v>
      </c>
      <c r="P216" t="s">
        <v>11</v>
      </c>
      <c r="Q216" t="s">
        <v>11</v>
      </c>
      <c r="R216" t="s">
        <v>907</v>
      </c>
      <c r="S216" t="s">
        <v>2367</v>
      </c>
      <c r="U216" t="str" cm="1">
        <f t="array" ref="U216">_xlfn.TEXTJOIN(",", TRUE, IF(A216:S216&lt;&gt;"", A216:S216, ""))</f>
        <v>insert into MENS_200M_SEMIS_2018 (PLACE,NAME,YEAR,TEAM,TIME,TIME_DETAIL,REACTION_TIME,QUALIFIER,"HEAT(PL)",WIND) values (16,'Terrell SMITH',null,'Kansas State','20.71','20.703',null,null,'2 (6)','1.0');</v>
      </c>
    </row>
    <row r="217" spans="1:21" x14ac:dyDescent="0.3">
      <c r="A217" t="s">
        <v>5199</v>
      </c>
      <c r="B217" t="s">
        <v>0</v>
      </c>
      <c r="C217" t="s">
        <v>1</v>
      </c>
      <c r="D217" t="s">
        <v>2</v>
      </c>
      <c r="E217" t="s">
        <v>3</v>
      </c>
      <c r="F217" t="s">
        <v>4</v>
      </c>
      <c r="G217" t="s">
        <v>5</v>
      </c>
      <c r="H217" t="s">
        <v>6</v>
      </c>
      <c r="I217" t="s">
        <v>4253</v>
      </c>
      <c r="J217" t="s">
        <v>899</v>
      </c>
      <c r="K217" t="s">
        <v>1694</v>
      </c>
      <c r="L217" t="s">
        <v>11</v>
      </c>
      <c r="M217" t="s">
        <v>900</v>
      </c>
      <c r="N217" t="s">
        <v>645</v>
      </c>
      <c r="O217" t="s">
        <v>2382</v>
      </c>
      <c r="P217" t="s">
        <v>11</v>
      </c>
      <c r="Q217" t="s">
        <v>11</v>
      </c>
      <c r="R217" t="s">
        <v>898</v>
      </c>
      <c r="S217" t="s">
        <v>2370</v>
      </c>
      <c r="U217" t="str" cm="1">
        <f t="array" ref="U217">_xlfn.TEXTJOIN(",", TRUE, IF(A217:S217&lt;&gt;"", A217:S217, ""))</f>
        <v>insert into MENS_200M_SEMIS_2018 (PLACE,NAME,YEAR,TEAM,TIME,TIME_DETAIL,REACTION_TIME,QUALIFIER,"HEAT(PL)",WIND) values (17,'Cravon GILLESPIE',null,'Oregon','20.71','20.706',null,null,'3 (5)','1.5');</v>
      </c>
    </row>
    <row r="218" spans="1:21" x14ac:dyDescent="0.3">
      <c r="A218" t="s">
        <v>5199</v>
      </c>
      <c r="B218" t="s">
        <v>0</v>
      </c>
      <c r="C218" t="s">
        <v>1</v>
      </c>
      <c r="D218" t="s">
        <v>2</v>
      </c>
      <c r="E218" t="s">
        <v>3</v>
      </c>
      <c r="F218" t="s">
        <v>4</v>
      </c>
      <c r="G218" t="s">
        <v>5</v>
      </c>
      <c r="H218" t="s">
        <v>6</v>
      </c>
      <c r="I218" t="s">
        <v>4253</v>
      </c>
      <c r="J218" t="s">
        <v>904</v>
      </c>
      <c r="K218" t="s">
        <v>2234</v>
      </c>
      <c r="L218" t="s">
        <v>11</v>
      </c>
      <c r="M218" t="s">
        <v>2235</v>
      </c>
      <c r="N218" t="s">
        <v>1251</v>
      </c>
      <c r="O218" t="s">
        <v>11</v>
      </c>
      <c r="P218" t="s">
        <v>11</v>
      </c>
      <c r="Q218" t="s">
        <v>11</v>
      </c>
      <c r="R218" t="s">
        <v>903</v>
      </c>
      <c r="S218" t="s">
        <v>2370</v>
      </c>
      <c r="U218" t="str" cm="1">
        <f t="array" ref="U218">_xlfn.TEXTJOIN(",", TRUE, IF(A218:S218&lt;&gt;"", A218:S218, ""))</f>
        <v>insert into MENS_200M_SEMIS_2018 (PLACE,NAME,YEAR,TEAM,TIME,TIME_DETAIL,REACTION_TIME,QUALIFIER,"HEAT(PL)",WIND) values (18,'Jaylen BACON',null,'Arkansas State','20.73',null,null,null,'3 (6)','1.5');</v>
      </c>
    </row>
    <row r="219" spans="1:21" x14ac:dyDescent="0.3">
      <c r="A219" t="s">
        <v>5199</v>
      </c>
      <c r="B219" t="s">
        <v>0</v>
      </c>
      <c r="C219" t="s">
        <v>1</v>
      </c>
      <c r="D219" t="s">
        <v>2</v>
      </c>
      <c r="E219" t="s">
        <v>3</v>
      </c>
      <c r="F219" t="s">
        <v>4</v>
      </c>
      <c r="G219" t="s">
        <v>5</v>
      </c>
      <c r="H219" t="s">
        <v>6</v>
      </c>
      <c r="I219" t="s">
        <v>4253</v>
      </c>
      <c r="J219" t="s">
        <v>908</v>
      </c>
      <c r="K219" t="s">
        <v>1714</v>
      </c>
      <c r="L219" t="s">
        <v>11</v>
      </c>
      <c r="M219" t="s">
        <v>859</v>
      </c>
      <c r="N219" t="s">
        <v>145</v>
      </c>
      <c r="O219" t="s">
        <v>11</v>
      </c>
      <c r="P219" t="s">
        <v>11</v>
      </c>
      <c r="Q219" t="s">
        <v>11</v>
      </c>
      <c r="R219" t="s">
        <v>930</v>
      </c>
      <c r="S219" t="s">
        <v>2367</v>
      </c>
      <c r="U219" t="str" cm="1">
        <f t="array" ref="U219">_xlfn.TEXTJOIN(",", TRUE, IF(A219:S219&lt;&gt;"", A219:S219, ""))</f>
        <v>insert into MENS_200M_SEMIS_2018 (PLACE,NAME,YEAR,TEAM,TIME,TIME_DETAIL,REACTION_TIME,QUALIFIER,"HEAT(PL)",WIND) values (19,'Andrew HUDSON',null,'Texas Tech','20.75',null,null,null,'2 (7)','1.0');</v>
      </c>
    </row>
    <row r="220" spans="1:21" x14ac:dyDescent="0.3">
      <c r="A220" t="s">
        <v>5199</v>
      </c>
      <c r="B220" t="s">
        <v>0</v>
      </c>
      <c r="C220" t="s">
        <v>1</v>
      </c>
      <c r="D220" t="s">
        <v>2</v>
      </c>
      <c r="E220" t="s">
        <v>3</v>
      </c>
      <c r="F220" t="s">
        <v>4</v>
      </c>
      <c r="G220" t="s">
        <v>5</v>
      </c>
      <c r="H220" t="s">
        <v>6</v>
      </c>
      <c r="I220" t="s">
        <v>4253</v>
      </c>
      <c r="J220" t="s">
        <v>913</v>
      </c>
      <c r="K220" t="s">
        <v>2383</v>
      </c>
      <c r="L220" t="s">
        <v>11</v>
      </c>
      <c r="M220" t="s">
        <v>2102</v>
      </c>
      <c r="N220" t="s">
        <v>1263</v>
      </c>
      <c r="O220" t="s">
        <v>11</v>
      </c>
      <c r="P220" t="s">
        <v>11</v>
      </c>
      <c r="Q220" t="s">
        <v>11</v>
      </c>
      <c r="R220" t="s">
        <v>918</v>
      </c>
      <c r="S220" t="s">
        <v>2370</v>
      </c>
      <c r="U220" t="str" cm="1">
        <f t="array" ref="U220">_xlfn.TEXTJOIN(",", TRUE, IF(A220:S220&lt;&gt;"", A220:S220, ""))</f>
        <v>insert into MENS_200M_SEMIS_2018 (PLACE,NAME,YEAR,TEAM,TIME,TIME_DETAIL,REACTION_TIME,QUALIFIER,"HEAT(PL)",WIND) values (20,'Charles OKEZE',null,'Arkansas-Little Rock','20.89',null,null,null,'3 (7)','1.5');</v>
      </c>
    </row>
    <row r="221" spans="1:21" x14ac:dyDescent="0.3">
      <c r="A221" t="s">
        <v>5199</v>
      </c>
      <c r="B221" t="s">
        <v>0</v>
      </c>
      <c r="C221" t="s">
        <v>1</v>
      </c>
      <c r="D221" t="s">
        <v>2</v>
      </c>
      <c r="E221" t="s">
        <v>3</v>
      </c>
      <c r="F221" t="s">
        <v>4</v>
      </c>
      <c r="G221" t="s">
        <v>5</v>
      </c>
      <c r="H221" t="s">
        <v>6</v>
      </c>
      <c r="I221" t="s">
        <v>4253</v>
      </c>
      <c r="J221" t="s">
        <v>919</v>
      </c>
      <c r="K221" t="s">
        <v>100</v>
      </c>
      <c r="L221" t="s">
        <v>11</v>
      </c>
      <c r="M221" t="s">
        <v>559</v>
      </c>
      <c r="N221" t="s">
        <v>1265</v>
      </c>
      <c r="O221" t="s">
        <v>11</v>
      </c>
      <c r="P221" t="s">
        <v>11</v>
      </c>
      <c r="Q221" t="s">
        <v>11</v>
      </c>
      <c r="R221" t="s">
        <v>972</v>
      </c>
      <c r="S221" t="s">
        <v>2367</v>
      </c>
      <c r="U221" t="str" cm="1">
        <f t="array" ref="U221">_xlfn.TEXTJOIN(",", TRUE, IF(A221:S221&lt;&gt;"", A221:S221, ""))</f>
        <v>insert into MENS_200M_SEMIS_2018 (PLACE,NAME,YEAR,TEAM,TIME,TIME_DETAIL,REACTION_TIME,QUALIFIER,"HEAT(PL)",WIND) values (21,'Micaiah HARRIS',null,'Texas','20.91',null,null,null,'2 (8)','1.0');</v>
      </c>
    </row>
    <row r="222" spans="1:21" x14ac:dyDescent="0.3">
      <c r="A222" t="s">
        <v>5199</v>
      </c>
      <c r="B222" t="s">
        <v>0</v>
      </c>
      <c r="C222" t="s">
        <v>1</v>
      </c>
      <c r="D222" t="s">
        <v>2</v>
      </c>
      <c r="E222" t="s">
        <v>3</v>
      </c>
      <c r="F222" t="s">
        <v>4</v>
      </c>
      <c r="G222" t="s">
        <v>5</v>
      </c>
      <c r="H222" t="s">
        <v>6</v>
      </c>
      <c r="I222" t="s">
        <v>4253</v>
      </c>
      <c r="J222" t="s">
        <v>925</v>
      </c>
      <c r="K222" t="s">
        <v>2384</v>
      </c>
      <c r="L222" t="s">
        <v>11</v>
      </c>
      <c r="M222" t="s">
        <v>608</v>
      </c>
      <c r="N222" t="s">
        <v>2385</v>
      </c>
      <c r="O222" t="s">
        <v>11</v>
      </c>
      <c r="P222" t="s">
        <v>11</v>
      </c>
      <c r="Q222" t="s">
        <v>11</v>
      </c>
      <c r="R222" t="s">
        <v>912</v>
      </c>
      <c r="S222" t="s">
        <v>2365</v>
      </c>
      <c r="U222" t="str" cm="1">
        <f t="array" ref="U222">_xlfn.TEXTJOIN(",", TRUE, IF(A222:S222&lt;&gt;"", A222:S222, ""))</f>
        <v>insert into MENS_200M_SEMIS_2018 (PLACE,NAME,YEAR,TEAM,TIME,TIME_DETAIL,REACTION_TIME,QUALIFIER,"HEAT(PL)",WIND) values (22,'Nicholas ALEXANDER',null,'Houston','21.08',null,null,null,'1 (7)','1.1');</v>
      </c>
    </row>
    <row r="223" spans="1:21" x14ac:dyDescent="0.3">
      <c r="A223" t="s">
        <v>5199</v>
      </c>
      <c r="B223" t="s">
        <v>0</v>
      </c>
      <c r="C223" t="s">
        <v>1</v>
      </c>
      <c r="D223" t="s">
        <v>2</v>
      </c>
      <c r="E223" t="s">
        <v>3</v>
      </c>
      <c r="F223" t="s">
        <v>4</v>
      </c>
      <c r="G223" t="s">
        <v>5</v>
      </c>
      <c r="H223" t="s">
        <v>6</v>
      </c>
      <c r="I223" t="s">
        <v>4253</v>
      </c>
      <c r="J223" t="s">
        <v>1017</v>
      </c>
      <c r="K223" t="s">
        <v>2386</v>
      </c>
      <c r="L223" t="s">
        <v>11</v>
      </c>
      <c r="M223" t="s">
        <v>612</v>
      </c>
      <c r="N223" t="s">
        <v>2387</v>
      </c>
      <c r="O223" t="s">
        <v>11</v>
      </c>
      <c r="P223" t="s">
        <v>11</v>
      </c>
      <c r="Q223" t="s">
        <v>11</v>
      </c>
      <c r="R223" t="s">
        <v>924</v>
      </c>
      <c r="S223" t="s">
        <v>2365</v>
      </c>
      <c r="U223" t="str" cm="1">
        <f t="array" ref="U223">_xlfn.TEXTJOIN(",", TRUE, IF(A223:S223&lt;&gt;"", A223:S223, ""))</f>
        <v>insert into MENS_200M_SEMIS_2018 (PLACE,NAME,YEAR,TEAM,TIME,TIME_DETAIL,REACTION_TIME,QUALIFIER,"HEAT(PL)",WIND) values (23,'Maxwell WILLIS',null,'Baylor','21.14',null,null,null,'1 (8)','1.1');</v>
      </c>
    </row>
    <row r="224" spans="1:21" x14ac:dyDescent="0.3">
      <c r="A224" t="s">
        <v>5199</v>
      </c>
      <c r="B224" t="s">
        <v>0</v>
      </c>
      <c r="C224" t="s">
        <v>1</v>
      </c>
      <c r="D224" t="s">
        <v>2</v>
      </c>
      <c r="E224" t="s">
        <v>3</v>
      </c>
      <c r="F224" t="s">
        <v>4</v>
      </c>
      <c r="G224" t="s">
        <v>5</v>
      </c>
      <c r="H224" t="s">
        <v>6</v>
      </c>
      <c r="I224" t="s">
        <v>4253</v>
      </c>
      <c r="J224" t="s">
        <v>1091</v>
      </c>
      <c r="K224" t="s">
        <v>2388</v>
      </c>
      <c r="L224" t="s">
        <v>11</v>
      </c>
      <c r="M224" t="s">
        <v>1565</v>
      </c>
      <c r="N224" t="s">
        <v>1270</v>
      </c>
      <c r="O224" t="s">
        <v>11</v>
      </c>
      <c r="P224" t="s">
        <v>11</v>
      </c>
      <c r="Q224" t="s">
        <v>11</v>
      </c>
      <c r="R224" t="s">
        <v>1093</v>
      </c>
      <c r="S224" t="s">
        <v>2370</v>
      </c>
      <c r="U224" t="str" cm="1">
        <f t="array" ref="U224">_xlfn.TEXTJOIN(",", TRUE, IF(A224:S224&lt;&gt;"", A224:S224, ""))</f>
        <v>insert into MENS_200M_SEMIS_2018 (PLACE,NAME,YEAR,TEAM,TIME,TIME_DETAIL,REACTION_TIME,QUALIFIER,"HEAT(PL)",WIND) values (24,'Tre JAMES',null,'Southern Utah','21.28',null,null,null,'3 (8)','1.5');</v>
      </c>
    </row>
    <row r="225" spans="1:21" x14ac:dyDescent="0.3">
      <c r="U225" t="str" cm="1">
        <f t="array" ref="U225">_xlfn.TEXTJOIN(",", TRUE, IF(A225:S225&lt;&gt;"", A225:S225, ""))</f>
        <v/>
      </c>
    </row>
    <row r="226" spans="1:21" x14ac:dyDescent="0.3">
      <c r="A226" t="s">
        <v>5200</v>
      </c>
      <c r="B226" t="s">
        <v>0</v>
      </c>
      <c r="C226" t="s">
        <v>2</v>
      </c>
      <c r="D226" t="s">
        <v>3</v>
      </c>
      <c r="E226" t="s">
        <v>4</v>
      </c>
      <c r="F226" t="s">
        <v>5</v>
      </c>
      <c r="G226" t="s">
        <v>6</v>
      </c>
      <c r="H226" t="s">
        <v>4253</v>
      </c>
      <c r="I226" t="s">
        <v>3982</v>
      </c>
      <c r="J226" t="s">
        <v>572</v>
      </c>
      <c r="K226" t="s">
        <v>573</v>
      </c>
      <c r="L226" t="s">
        <v>2389</v>
      </c>
      <c r="M226" t="s">
        <v>11</v>
      </c>
      <c r="N226" t="s">
        <v>11</v>
      </c>
      <c r="O226" t="s">
        <v>12</v>
      </c>
      <c r="P226" t="s">
        <v>837</v>
      </c>
      <c r="Q226" t="s">
        <v>4008</v>
      </c>
      <c r="U226" t="str" cm="1">
        <f t="array" ref="U226">_xlfn.TEXTJOIN(",", TRUE, IF(A226:Q226&lt;&gt;"", A226:Q226, ""))</f>
        <v>insert into MENS_4x4_SEMIS_2018 (PLACE,NAME,TEAM,TIME,TIME_DETAIL,REACTION_TIME,QUALIFIER,"HEAT(PL)",) values (1,'TEXAS A&amp;M','Texas A&amp;M','3:01.13',null,null,'Q','1 (1)',;</v>
      </c>
    </row>
    <row r="227" spans="1:21" x14ac:dyDescent="0.3">
      <c r="A227" t="s">
        <v>5200</v>
      </c>
      <c r="B227" t="s">
        <v>0</v>
      </c>
      <c r="C227" t="s">
        <v>2</v>
      </c>
      <c r="D227" t="s">
        <v>3</v>
      </c>
      <c r="E227" t="s">
        <v>4</v>
      </c>
      <c r="F227" t="s">
        <v>5</v>
      </c>
      <c r="G227" t="s">
        <v>6</v>
      </c>
      <c r="H227" t="s">
        <v>4253</v>
      </c>
      <c r="I227" t="s">
        <v>3983</v>
      </c>
      <c r="J227" t="s">
        <v>514</v>
      </c>
      <c r="K227" t="s">
        <v>514</v>
      </c>
      <c r="L227" t="s">
        <v>565</v>
      </c>
      <c r="M227" t="s">
        <v>11</v>
      </c>
      <c r="N227" t="s">
        <v>11</v>
      </c>
      <c r="O227" t="s">
        <v>12</v>
      </c>
      <c r="P227" t="s">
        <v>845</v>
      </c>
      <c r="Q227" t="s">
        <v>4008</v>
      </c>
      <c r="U227" t="str" cm="1">
        <f t="array" ref="U227">_xlfn.TEXTJOIN(",", TRUE, IF(A227:Q227&lt;&gt;"", A227:Q227, ""))</f>
        <v>insert into MENS_4x4_SEMIS_2018 (PLACE,NAME,TEAM,TIME,TIME_DETAIL,REACTION_TIME,QUALIFIER,"HEAT(PL)",) values (2,'USC','USC','3:01.30',null,null,'Q','1 (2)',;</v>
      </c>
    </row>
    <row r="228" spans="1:21" x14ac:dyDescent="0.3">
      <c r="A228" t="s">
        <v>5200</v>
      </c>
      <c r="B228" t="s">
        <v>0</v>
      </c>
      <c r="C228" t="s">
        <v>2</v>
      </c>
      <c r="D228" t="s">
        <v>3</v>
      </c>
      <c r="E228" t="s">
        <v>4</v>
      </c>
      <c r="F228" t="s">
        <v>5</v>
      </c>
      <c r="G228" t="s">
        <v>6</v>
      </c>
      <c r="H228" t="s">
        <v>4253</v>
      </c>
      <c r="I228" t="s">
        <v>3984</v>
      </c>
      <c r="J228" t="s">
        <v>518</v>
      </c>
      <c r="K228" t="s">
        <v>564</v>
      </c>
      <c r="L228" t="s">
        <v>2390</v>
      </c>
      <c r="M228" t="s">
        <v>11</v>
      </c>
      <c r="N228" t="s">
        <v>11</v>
      </c>
      <c r="O228" t="s">
        <v>31</v>
      </c>
      <c r="P228" t="s">
        <v>851</v>
      </c>
      <c r="Q228" t="s">
        <v>4008</v>
      </c>
      <c r="U228" t="str" cm="1">
        <f t="array" ref="U228">_xlfn.TEXTJOIN(",", TRUE, IF(A228:Q228&lt;&gt;"", A228:Q228, ""))</f>
        <v>insert into MENS_4x4_SEMIS_2018 (PLACE,NAME,TEAM,TIME,TIME_DETAIL,REACTION_TIME,QUALIFIER,"HEAT(PL)",) values (3,'FLORIDA','Florida','3:01.61',null,null,'q','1 (3)',;</v>
      </c>
    </row>
    <row r="229" spans="1:21" x14ac:dyDescent="0.3">
      <c r="A229" t="s">
        <v>5200</v>
      </c>
      <c r="B229" t="s">
        <v>0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4253</v>
      </c>
      <c r="I229" t="s">
        <v>3985</v>
      </c>
      <c r="J229" t="s">
        <v>566</v>
      </c>
      <c r="K229" t="s">
        <v>566</v>
      </c>
      <c r="L229" t="s">
        <v>1889</v>
      </c>
      <c r="M229" t="s">
        <v>11</v>
      </c>
      <c r="N229" t="s">
        <v>11</v>
      </c>
      <c r="O229" t="s">
        <v>12</v>
      </c>
      <c r="P229" t="s">
        <v>841</v>
      </c>
      <c r="Q229" t="s">
        <v>4008</v>
      </c>
      <c r="U229" t="str" cm="1">
        <f t="array" ref="U229">_xlfn.TEXTJOIN(",", TRUE, IF(A229:Q229&lt;&gt;"", A229:Q229, ""))</f>
        <v>insert into MENS_4x4_SEMIS_2018 (PLACE,NAME,TEAM,TIME,TIME_DETAIL,REACTION_TIME,QUALIFIER,"HEAT(PL)",) values (4,'LSU','LSU','3:02.68',null,null,'Q','3 (1)',;</v>
      </c>
    </row>
    <row r="230" spans="1:21" x14ac:dyDescent="0.3">
      <c r="A230" t="s">
        <v>5200</v>
      </c>
      <c r="B230" t="s">
        <v>0</v>
      </c>
      <c r="C230" t="s">
        <v>2</v>
      </c>
      <c r="D230" t="s">
        <v>3</v>
      </c>
      <c r="E230" t="s">
        <v>4</v>
      </c>
      <c r="F230" t="s">
        <v>5</v>
      </c>
      <c r="G230" t="s">
        <v>6</v>
      </c>
      <c r="H230" t="s">
        <v>4253</v>
      </c>
      <c r="I230" t="s">
        <v>3986</v>
      </c>
      <c r="J230" t="s">
        <v>587</v>
      </c>
      <c r="K230" t="s">
        <v>588</v>
      </c>
      <c r="L230" t="s">
        <v>1891</v>
      </c>
      <c r="M230" t="s">
        <v>11</v>
      </c>
      <c r="N230" t="s">
        <v>11</v>
      </c>
      <c r="O230" t="s">
        <v>12</v>
      </c>
      <c r="P230" t="s">
        <v>848</v>
      </c>
      <c r="Q230" t="s">
        <v>4008</v>
      </c>
      <c r="U230" t="str" cm="1">
        <f t="array" ref="U230">_xlfn.TEXTJOIN(",", TRUE, IF(A230:Q230&lt;&gt;"", A230:Q230, ""))</f>
        <v>insert into MENS_4x4_SEMIS_2018 (PLACE,NAME,TEAM,TIME,TIME_DETAIL,REACTION_TIME,QUALIFIER,"HEAT(PL)",) values (5,'ARKANSAS','Arkansas','3:03.98',null,null,'Q','3 (2)',;</v>
      </c>
    </row>
    <row r="231" spans="1:21" x14ac:dyDescent="0.3">
      <c r="A231" t="s">
        <v>5200</v>
      </c>
      <c r="B231" t="s">
        <v>0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4253</v>
      </c>
      <c r="I231" t="s">
        <v>3987</v>
      </c>
      <c r="J231" t="s">
        <v>2108</v>
      </c>
      <c r="K231" t="s">
        <v>1595</v>
      </c>
      <c r="L231" t="s">
        <v>2391</v>
      </c>
      <c r="M231" t="s">
        <v>11</v>
      </c>
      <c r="N231" t="s">
        <v>11</v>
      </c>
      <c r="O231" t="s">
        <v>31</v>
      </c>
      <c r="P231" t="s">
        <v>857</v>
      </c>
      <c r="Q231" t="s">
        <v>4008</v>
      </c>
      <c r="U231" t="str" cm="1">
        <f t="array" ref="U231">_xlfn.TEXTJOIN(",", TRUE, IF(A231:Q231&lt;&gt;"", A231:Q231, ""))</f>
        <v>insert into MENS_4x4_SEMIS_2018 (PLACE,NAME,TEAM,TIME,TIME_DETAIL,REACTION_TIME,QUALIFIER,"HEAT(PL)",) values (6,'STANFORD','Stanford','3:04.82',null,null,'q','3 (3)',;</v>
      </c>
    </row>
    <row r="232" spans="1:21" x14ac:dyDescent="0.3">
      <c r="A232" t="s">
        <v>5200</v>
      </c>
      <c r="B232" t="s">
        <v>0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4253</v>
      </c>
      <c r="I232" t="s">
        <v>3988</v>
      </c>
      <c r="J232" t="s">
        <v>545</v>
      </c>
      <c r="K232" t="s">
        <v>570</v>
      </c>
      <c r="L232" t="s">
        <v>2392</v>
      </c>
      <c r="M232" t="s">
        <v>11</v>
      </c>
      <c r="N232" t="s">
        <v>11</v>
      </c>
      <c r="O232" t="s">
        <v>11</v>
      </c>
      <c r="P232" t="s">
        <v>870</v>
      </c>
      <c r="Q232" t="s">
        <v>4008</v>
      </c>
      <c r="U232" t="str" cm="1">
        <f t="array" ref="U232">_xlfn.TEXTJOIN(",", TRUE, IF(A232:Q232&lt;&gt;"", A232:Q232, ""))</f>
        <v>insert into MENS_4x4_SEMIS_2018 (PLACE,NAME,TEAM,TIME,TIME_DETAIL,REACTION_TIME,QUALIFIER,"HEAT(PL)",) values (7,'IOWA','Iowa','3:04.93',null,null,null,'1 (4)',;</v>
      </c>
    </row>
    <row r="233" spans="1:21" x14ac:dyDescent="0.3">
      <c r="A233" t="s">
        <v>5200</v>
      </c>
      <c r="B233" t="s">
        <v>0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4253</v>
      </c>
      <c r="I233" t="s">
        <v>3989</v>
      </c>
      <c r="J233" t="s">
        <v>2393</v>
      </c>
      <c r="K233" t="s">
        <v>1573</v>
      </c>
      <c r="L233" t="s">
        <v>2394</v>
      </c>
      <c r="M233" t="s">
        <v>11</v>
      </c>
      <c r="N233" t="s">
        <v>11</v>
      </c>
      <c r="O233" t="s">
        <v>11</v>
      </c>
      <c r="P233" t="s">
        <v>862</v>
      </c>
      <c r="Q233" t="s">
        <v>4008</v>
      </c>
      <c r="U233" t="str" cm="1">
        <f t="array" ref="U233">_xlfn.TEXTJOIN(",", TRUE, IF(A233:Q233&lt;&gt;"", A233:Q233, ""))</f>
        <v>insert into MENS_4x4_SEMIS_2018 (PLACE,NAME,TEAM,TIME,TIME_DETAIL,REACTION_TIME,QUALIFIER,"HEAT(PL)",) values (8,'NEBRASKA','Nebraska','3:05.43',null,null,null,'3 (4)',;</v>
      </c>
    </row>
    <row r="234" spans="1:21" x14ac:dyDescent="0.3">
      <c r="A234" t="s">
        <v>5200</v>
      </c>
      <c r="B234" t="s">
        <v>0</v>
      </c>
      <c r="C234" t="s">
        <v>2</v>
      </c>
      <c r="D234" t="s">
        <v>3</v>
      </c>
      <c r="E234" t="s">
        <v>4</v>
      </c>
      <c r="F234" t="s">
        <v>5</v>
      </c>
      <c r="G234" t="s">
        <v>6</v>
      </c>
      <c r="H234" t="s">
        <v>4253</v>
      </c>
      <c r="I234" t="s">
        <v>3990</v>
      </c>
      <c r="J234" t="s">
        <v>520</v>
      </c>
      <c r="K234" t="s">
        <v>520</v>
      </c>
      <c r="L234" t="s">
        <v>2395</v>
      </c>
      <c r="M234" t="s">
        <v>11</v>
      </c>
      <c r="N234" t="s">
        <v>11</v>
      </c>
      <c r="O234" t="s">
        <v>11</v>
      </c>
      <c r="P234" t="s">
        <v>881</v>
      </c>
      <c r="Q234" t="s">
        <v>4008</v>
      </c>
      <c r="U234" t="str" cm="1">
        <f t="array" ref="U234">_xlfn.TEXTJOIN(",", TRUE, IF(A234:Q234&lt;&gt;"", A234:Q234, ""))</f>
        <v>insert into MENS_4x4_SEMIS_2018 (PLACE,NAME,TEAM,TIME,TIME_DETAIL,REACTION_TIME,QUALIFIER,"HEAT(PL)",) values (9,'TCU','TCU','3:05.59',null,null,null,'1 (5)',;</v>
      </c>
    </row>
    <row r="235" spans="1:21" x14ac:dyDescent="0.3">
      <c r="A235" t="s">
        <v>5200</v>
      </c>
      <c r="B235" t="s">
        <v>0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4253</v>
      </c>
      <c r="I235" t="s">
        <v>3991</v>
      </c>
      <c r="J235" t="s">
        <v>894</v>
      </c>
      <c r="K235" t="s">
        <v>895</v>
      </c>
      <c r="L235" t="s">
        <v>601</v>
      </c>
      <c r="M235" t="s">
        <v>11</v>
      </c>
      <c r="N235" t="s">
        <v>11</v>
      </c>
      <c r="O235" t="s">
        <v>11</v>
      </c>
      <c r="P235" t="s">
        <v>892</v>
      </c>
      <c r="Q235" t="s">
        <v>4008</v>
      </c>
      <c r="U235" t="str" cm="1">
        <f t="array" ref="U235">_xlfn.TEXTJOIN(",", TRUE, IF(A235:Q235&lt;&gt;"", A235:Q235, ""))</f>
        <v>insert into MENS_4x4_SEMIS_2018 (PLACE,NAME,TEAM,TIME,TIME_DETAIL,REACTION_TIME,QUALIFIER,"HEAT(PL)",) values (10,'MISS STATE','Miss State','3:06.12',null,null,null,'1 (6)',;</v>
      </c>
    </row>
    <row r="236" spans="1:21" x14ac:dyDescent="0.3">
      <c r="A236" t="s">
        <v>5200</v>
      </c>
      <c r="B236" t="s">
        <v>0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4253</v>
      </c>
      <c r="I236" t="s">
        <v>3992</v>
      </c>
      <c r="J236" t="s">
        <v>2396</v>
      </c>
      <c r="K236" t="s">
        <v>1758</v>
      </c>
      <c r="L236" t="s">
        <v>2397</v>
      </c>
      <c r="M236" t="s">
        <v>11</v>
      </c>
      <c r="N236" t="s">
        <v>11</v>
      </c>
      <c r="O236" t="s">
        <v>11</v>
      </c>
      <c r="P236" t="s">
        <v>898</v>
      </c>
      <c r="Q236" t="s">
        <v>4008</v>
      </c>
      <c r="U236" t="str" cm="1">
        <f t="array" ref="U236">_xlfn.TEXTJOIN(",", TRUE, IF(A236:Q236&lt;&gt;"", A236:Q236, ""))</f>
        <v>insert into MENS_4x4_SEMIS_2018 (PLACE,NAME,TEAM,TIME,TIME_DETAIL,REACTION_TIME,QUALIFIER,"HEAT(PL)",) values (11,'RUTGERS','Rutgers','3:06.30',null,null,null,'3 (5)',;</v>
      </c>
    </row>
    <row r="237" spans="1:21" x14ac:dyDescent="0.3">
      <c r="A237" t="s">
        <v>5200</v>
      </c>
      <c r="B237" t="s">
        <v>0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4253</v>
      </c>
      <c r="I237" t="s">
        <v>3993</v>
      </c>
      <c r="J237" t="s">
        <v>510</v>
      </c>
      <c r="K237" t="s">
        <v>608</v>
      </c>
      <c r="L237" t="s">
        <v>2398</v>
      </c>
      <c r="M237" t="s">
        <v>11</v>
      </c>
      <c r="N237" t="s">
        <v>11</v>
      </c>
      <c r="O237" t="s">
        <v>12</v>
      </c>
      <c r="P237" t="s">
        <v>854</v>
      </c>
      <c r="Q237" t="s">
        <v>4008</v>
      </c>
      <c r="U237" t="str" cm="1">
        <f t="array" ref="U237">_xlfn.TEXTJOIN(",", TRUE, IF(A237:Q237&lt;&gt;"", A237:Q237, ""))</f>
        <v>insert into MENS_4x4_SEMIS_2018 (PLACE,NAME,TEAM,TIME,TIME_DETAIL,REACTION_TIME,QUALIFIER,"HEAT(PL)",) values (12,'HOUSTON','Houston','3:06.51',null,null,'Q','2 (1)',;</v>
      </c>
    </row>
    <row r="238" spans="1:21" x14ac:dyDescent="0.3">
      <c r="A238" t="s">
        <v>5200</v>
      </c>
      <c r="B238" t="s">
        <v>0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4253</v>
      </c>
      <c r="I238" t="s">
        <v>3994</v>
      </c>
      <c r="J238" t="s">
        <v>524</v>
      </c>
      <c r="K238" t="s">
        <v>612</v>
      </c>
      <c r="L238" t="s">
        <v>2399</v>
      </c>
      <c r="M238" t="s">
        <v>2400</v>
      </c>
      <c r="N238" t="s">
        <v>11</v>
      </c>
      <c r="O238" t="s">
        <v>12</v>
      </c>
      <c r="P238" t="s">
        <v>866</v>
      </c>
      <c r="Q238" t="s">
        <v>4008</v>
      </c>
      <c r="U238" t="str" cm="1">
        <f t="array" ref="U238">_xlfn.TEXTJOIN(",", TRUE, IF(A238:Q238&lt;&gt;"", A238:Q238, ""))</f>
        <v>insert into MENS_4x4_SEMIS_2018 (PLACE,NAME,TEAM,TIME,TIME_DETAIL,REACTION_TIME,QUALIFIER,"HEAT(PL)",) values (13,'BAYLOR','Baylor','3:06.52','3:06.515',null,'Q','2 (2)',;</v>
      </c>
    </row>
    <row r="239" spans="1:21" x14ac:dyDescent="0.3">
      <c r="A239" t="s">
        <v>5200</v>
      </c>
      <c r="B239" t="s">
        <v>0</v>
      </c>
      <c r="C239" t="s">
        <v>2</v>
      </c>
      <c r="D239" t="s">
        <v>3</v>
      </c>
      <c r="E239" t="s">
        <v>4</v>
      </c>
      <c r="F239" t="s">
        <v>5</v>
      </c>
      <c r="G239" t="s">
        <v>6</v>
      </c>
      <c r="H239" t="s">
        <v>4253</v>
      </c>
      <c r="I239" t="s">
        <v>3995</v>
      </c>
      <c r="J239" t="s">
        <v>1903</v>
      </c>
      <c r="K239" t="s">
        <v>1775</v>
      </c>
      <c r="L239" t="s">
        <v>2399</v>
      </c>
      <c r="M239" t="s">
        <v>2401</v>
      </c>
      <c r="N239" t="s">
        <v>11</v>
      </c>
      <c r="O239" t="s">
        <v>11</v>
      </c>
      <c r="P239" t="s">
        <v>874</v>
      </c>
      <c r="Q239" t="s">
        <v>4008</v>
      </c>
      <c r="U239" t="str" cm="1">
        <f t="array" ref="U239">_xlfn.TEXTJOIN(",", TRUE, IF(A239:Q239&lt;&gt;"", A239:Q239, ""))</f>
        <v>insert into MENS_4x4_SEMIS_2018 (PLACE,NAME,TEAM,TIME,TIME_DETAIL,REACTION_TIME,QUALIFIER,"HEAT(PL)",) values (14,'IOWA STATE','Iowa State','3:06.52','3:06.519',null,null,'2 (3)',;</v>
      </c>
    </row>
    <row r="240" spans="1:21" x14ac:dyDescent="0.3">
      <c r="A240" t="s">
        <v>5200</v>
      </c>
      <c r="B240" t="s">
        <v>0</v>
      </c>
      <c r="C240" t="s">
        <v>2</v>
      </c>
      <c r="D240" t="s">
        <v>3</v>
      </c>
      <c r="E240" t="s">
        <v>4</v>
      </c>
      <c r="F240" t="s">
        <v>5</v>
      </c>
      <c r="G240" t="s">
        <v>6</v>
      </c>
      <c r="H240" t="s">
        <v>4253</v>
      </c>
      <c r="I240" t="s">
        <v>3996</v>
      </c>
      <c r="J240" t="s">
        <v>2402</v>
      </c>
      <c r="K240" t="s">
        <v>1679</v>
      </c>
      <c r="L240" t="s">
        <v>2403</v>
      </c>
      <c r="M240" t="s">
        <v>11</v>
      </c>
      <c r="N240" t="s">
        <v>11</v>
      </c>
      <c r="O240" t="s">
        <v>11</v>
      </c>
      <c r="P240" t="s">
        <v>903</v>
      </c>
      <c r="Q240" t="s">
        <v>4008</v>
      </c>
      <c r="U240" t="str" cm="1">
        <f t="array" ref="U240">_xlfn.TEXTJOIN(",", TRUE, IF(A240:Q240&lt;&gt;"", A240:Q240, ""))</f>
        <v>insert into MENS_4x4_SEMIS_2018 (PLACE,NAME,TEAM,TIME,TIME_DETAIL,REACTION_TIME,QUALIFIER,"HEAT(PL)",) values (15,'KANSAS','Kansas','3:06.92',null,null,null,'3 (6)',;</v>
      </c>
    </row>
    <row r="241" spans="1:21" x14ac:dyDescent="0.3">
      <c r="A241" t="s">
        <v>5200</v>
      </c>
      <c r="B241" t="s">
        <v>0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4253</v>
      </c>
      <c r="I241" t="s">
        <v>3997</v>
      </c>
      <c r="J241" t="s">
        <v>522</v>
      </c>
      <c r="K241" t="s">
        <v>576</v>
      </c>
      <c r="L241" t="s">
        <v>1289</v>
      </c>
      <c r="M241" t="s">
        <v>11</v>
      </c>
      <c r="N241" t="s">
        <v>11</v>
      </c>
      <c r="O241" t="s">
        <v>11</v>
      </c>
      <c r="P241" t="s">
        <v>878</v>
      </c>
      <c r="Q241" t="s">
        <v>4008</v>
      </c>
      <c r="U241" t="str" cm="1">
        <f t="array" ref="U241">_xlfn.TEXTJOIN(",", TRUE, IF(A241:Q241&lt;&gt;"", A241:Q241, ""))</f>
        <v>insert into MENS_4x4_SEMIS_2018 (PLACE,NAME,TEAM,TIME,TIME_DETAIL,REACTION_TIME,QUALIFIER,"HEAT(PL)",) values (16,'N. CAROLINA A&amp;T','N. Carolina A&amp;T','3:07.02',null,null,null,'2 (4)',;</v>
      </c>
    </row>
    <row r="242" spans="1:21" x14ac:dyDescent="0.3">
      <c r="A242" t="s">
        <v>5200</v>
      </c>
      <c r="B242" t="s">
        <v>0</v>
      </c>
      <c r="C242" t="s">
        <v>2</v>
      </c>
      <c r="D242" t="s">
        <v>3</v>
      </c>
      <c r="E242" t="s">
        <v>4</v>
      </c>
      <c r="F242" t="s">
        <v>5</v>
      </c>
      <c r="G242" t="s">
        <v>6</v>
      </c>
      <c r="H242" t="s">
        <v>4253</v>
      </c>
      <c r="I242" t="s">
        <v>3998</v>
      </c>
      <c r="J242" t="s">
        <v>1523</v>
      </c>
      <c r="K242" t="s">
        <v>1524</v>
      </c>
      <c r="L242" t="s">
        <v>2404</v>
      </c>
      <c r="M242" t="s">
        <v>11</v>
      </c>
      <c r="N242" t="s">
        <v>11</v>
      </c>
      <c r="O242" t="s">
        <v>11</v>
      </c>
      <c r="P242" t="s">
        <v>912</v>
      </c>
      <c r="Q242" t="s">
        <v>4008</v>
      </c>
      <c r="U242" t="str" cm="1">
        <f t="array" ref="U242">_xlfn.TEXTJOIN(",", TRUE, IF(A242:Q242&lt;&gt;"", A242:Q242, ""))</f>
        <v>insert into MENS_4x4_SEMIS_2018 (PLACE,NAME,TEAM,TIME,TIME_DETAIL,REACTION_TIME,QUALIFIER,"HEAT(PL)",) values (17,'MEMPHIS','Memphis','3:07.34',null,null,null,'1 (7)',;</v>
      </c>
    </row>
    <row r="243" spans="1:21" x14ac:dyDescent="0.3">
      <c r="A243" t="s">
        <v>5200</v>
      </c>
      <c r="B243" t="s">
        <v>0</v>
      </c>
      <c r="C243" t="s">
        <v>2</v>
      </c>
      <c r="D243" t="s">
        <v>3</v>
      </c>
      <c r="E243" t="s">
        <v>4</v>
      </c>
      <c r="F243" t="s">
        <v>5</v>
      </c>
      <c r="G243" t="s">
        <v>6</v>
      </c>
      <c r="H243" t="s">
        <v>4253</v>
      </c>
      <c r="I243" t="s">
        <v>3999</v>
      </c>
      <c r="J243" t="s">
        <v>1520</v>
      </c>
      <c r="K243" t="s">
        <v>1521</v>
      </c>
      <c r="L243" t="s">
        <v>2405</v>
      </c>
      <c r="M243" t="s">
        <v>11</v>
      </c>
      <c r="N243" t="s">
        <v>11</v>
      </c>
      <c r="O243" t="s">
        <v>11</v>
      </c>
      <c r="P243" t="s">
        <v>885</v>
      </c>
      <c r="Q243" t="s">
        <v>4008</v>
      </c>
      <c r="U243" t="str" cm="1">
        <f t="array" ref="U243">_xlfn.TEXTJOIN(",", TRUE, IF(A243:Q243&lt;&gt;"", A243:Q243, ""))</f>
        <v>insert into MENS_4x4_SEMIS_2018 (PLACE,NAME,TEAM,TIME,TIME_DETAIL,REACTION_TIME,QUALIFIER,"HEAT(PL)",) values (18,'WESTERN KENTUCKY','Western Kentucky','3:07.48',null,null,null,'2 (5)',;</v>
      </c>
    </row>
    <row r="244" spans="1:21" x14ac:dyDescent="0.3">
      <c r="A244" t="s">
        <v>5200</v>
      </c>
      <c r="B244" t="s">
        <v>0</v>
      </c>
      <c r="C244" t="s">
        <v>2</v>
      </c>
      <c r="D244" t="s">
        <v>3</v>
      </c>
      <c r="E244" t="s">
        <v>4</v>
      </c>
      <c r="F244" t="s">
        <v>5</v>
      </c>
      <c r="G244" t="s">
        <v>6</v>
      </c>
      <c r="H244" t="s">
        <v>4253</v>
      </c>
      <c r="I244" t="s">
        <v>4000</v>
      </c>
      <c r="J244" t="s">
        <v>537</v>
      </c>
      <c r="K244" t="s">
        <v>580</v>
      </c>
      <c r="L244" t="s">
        <v>2406</v>
      </c>
      <c r="M244" t="s">
        <v>11</v>
      </c>
      <c r="N244" t="s">
        <v>11</v>
      </c>
      <c r="O244" t="s">
        <v>11</v>
      </c>
      <c r="P244" t="s">
        <v>907</v>
      </c>
      <c r="Q244" t="s">
        <v>4008</v>
      </c>
      <c r="U244" t="str" cm="1">
        <f t="array" ref="U244">_xlfn.TEXTJOIN(",", TRUE, IF(A244:Q244&lt;&gt;"", A244:Q244, ""))</f>
        <v>insert into MENS_4x4_SEMIS_2018 (PLACE,NAME,TEAM,TIME,TIME_DETAIL,REACTION_TIME,QUALIFIER,"HEAT(PL)",) values (19,'OHIO STATE','Ohio State','3:08.04',null,null,null,'2 (6)',;</v>
      </c>
    </row>
    <row r="245" spans="1:21" x14ac:dyDescent="0.3">
      <c r="A245" t="s">
        <v>5200</v>
      </c>
      <c r="B245" t="s">
        <v>0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4253</v>
      </c>
      <c r="I245" t="s">
        <v>4001</v>
      </c>
      <c r="J245" t="s">
        <v>512</v>
      </c>
      <c r="K245" t="s">
        <v>578</v>
      </c>
      <c r="L245" t="s">
        <v>2407</v>
      </c>
      <c r="M245" t="s">
        <v>11</v>
      </c>
      <c r="N245" t="s">
        <v>11</v>
      </c>
      <c r="O245" t="s">
        <v>11</v>
      </c>
      <c r="P245" t="s">
        <v>918</v>
      </c>
      <c r="Q245" t="s">
        <v>4008</v>
      </c>
      <c r="U245" t="str" cm="1">
        <f t="array" ref="U245">_xlfn.TEXTJOIN(",", TRUE, IF(A245:Q245&lt;&gt;"", A245:Q245, ""))</f>
        <v>insert into MENS_4x4_SEMIS_2018 (PLACE,NAME,TEAM,TIME,TIME_DETAIL,REACTION_TIME,QUALIFIER,"HEAT(PL)",) values (20,'TENNESSEE','Tennessee','3:08.11',null,null,null,'3 (7)',;</v>
      </c>
    </row>
    <row r="246" spans="1:21" x14ac:dyDescent="0.3">
      <c r="A246" t="s">
        <v>5200</v>
      </c>
      <c r="B246" t="s">
        <v>0</v>
      </c>
      <c r="C246" t="s">
        <v>2</v>
      </c>
      <c r="D246" t="s">
        <v>3</v>
      </c>
      <c r="E246" t="s">
        <v>4</v>
      </c>
      <c r="F246" t="s">
        <v>5</v>
      </c>
      <c r="G246" t="s">
        <v>6</v>
      </c>
      <c r="H246" t="s">
        <v>4253</v>
      </c>
      <c r="I246" t="s">
        <v>4002</v>
      </c>
      <c r="J246" t="s">
        <v>531</v>
      </c>
      <c r="K246" t="s">
        <v>900</v>
      </c>
      <c r="L246" t="s">
        <v>1295</v>
      </c>
      <c r="M246" t="s">
        <v>11</v>
      </c>
      <c r="N246" t="s">
        <v>11</v>
      </c>
      <c r="O246" t="s">
        <v>11</v>
      </c>
      <c r="P246" t="s">
        <v>930</v>
      </c>
      <c r="Q246" t="s">
        <v>4008</v>
      </c>
      <c r="U246" t="str" cm="1">
        <f t="array" ref="U246">_xlfn.TEXTJOIN(",", TRUE, IF(A246:Q246&lt;&gt;"", A246:Q246, ""))</f>
        <v>insert into MENS_4x4_SEMIS_2018 (PLACE,NAME,TEAM,TIME,TIME_DETAIL,REACTION_TIME,QUALIFIER,"HEAT(PL)",) values (21,'OREGON','Oregon','3:08.15',null,null,null,'2 (7)',;</v>
      </c>
    </row>
    <row r="247" spans="1:21" x14ac:dyDescent="0.3">
      <c r="A247" t="s">
        <v>5200</v>
      </c>
      <c r="B247" t="s">
        <v>0</v>
      </c>
      <c r="C247" t="s">
        <v>2</v>
      </c>
      <c r="D247" t="s">
        <v>3</v>
      </c>
      <c r="E247" t="s">
        <v>4</v>
      </c>
      <c r="F247" t="s">
        <v>5</v>
      </c>
      <c r="G247" t="s">
        <v>6</v>
      </c>
      <c r="H247" t="s">
        <v>4253</v>
      </c>
      <c r="I247" t="s">
        <v>4003</v>
      </c>
      <c r="J247" t="s">
        <v>2408</v>
      </c>
      <c r="K247" t="s">
        <v>2285</v>
      </c>
      <c r="L247" t="s">
        <v>2409</v>
      </c>
      <c r="M247" t="s">
        <v>11</v>
      </c>
      <c r="N247" t="s">
        <v>11</v>
      </c>
      <c r="O247" t="s">
        <v>11</v>
      </c>
      <c r="P247" t="s">
        <v>1093</v>
      </c>
      <c r="Q247" t="s">
        <v>4008</v>
      </c>
      <c r="U247" t="str" cm="1">
        <f t="array" ref="U247">_xlfn.TEXTJOIN(",", TRUE, IF(A247:Q247&lt;&gt;"", A247:Q247, ""))</f>
        <v>insert into MENS_4x4_SEMIS_2018 (PLACE,NAME,TEAM,TIME,TIME_DETAIL,REACTION_TIME,QUALIFIER,"HEAT(PL)",) values (22,'BETHUNE-COOKMAN','Bethune-Cookman','3:13.44',null,null,null,'3 (8)',;</v>
      </c>
    </row>
    <row r="248" spans="1:21" x14ac:dyDescent="0.3">
      <c r="A248" t="s">
        <v>5200</v>
      </c>
      <c r="B248" t="s">
        <v>0</v>
      </c>
      <c r="C248" t="s">
        <v>2</v>
      </c>
      <c r="D248" t="s">
        <v>3</v>
      </c>
      <c r="E248" t="s">
        <v>4</v>
      </c>
      <c r="F248" t="s">
        <v>5</v>
      </c>
      <c r="G248" t="s">
        <v>6</v>
      </c>
      <c r="H248" t="s">
        <v>4253</v>
      </c>
      <c r="I248" t="s">
        <v>4004</v>
      </c>
      <c r="J248" t="s">
        <v>2410</v>
      </c>
      <c r="K248" t="s">
        <v>2226</v>
      </c>
      <c r="L248" t="s">
        <v>2411</v>
      </c>
      <c r="M248" t="s">
        <v>11</v>
      </c>
      <c r="N248" t="s">
        <v>11</v>
      </c>
      <c r="O248" t="s">
        <v>11</v>
      </c>
      <c r="P248" t="s">
        <v>924</v>
      </c>
      <c r="Q248" t="s">
        <v>4008</v>
      </c>
      <c r="U248" t="str" cm="1">
        <f t="array" ref="U248">_xlfn.TEXTJOIN(",", TRUE, IF(A248:Q248&lt;&gt;"", A248:Q248, ""))</f>
        <v>insert into MENS_4x4_SEMIS_2018 (PLACE,NAME,TEAM,TIME,TIME_DETAIL,REACTION_TIME,QUALIFIER,"HEAT(PL)",) values (23,'AUBURN','Auburn','3:15.78',null,null,null,'1 (8)',;</v>
      </c>
    </row>
    <row r="249" spans="1:21" x14ac:dyDescent="0.3">
      <c r="A249" t="s">
        <v>5200</v>
      </c>
      <c r="B249" t="s">
        <v>0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4253</v>
      </c>
      <c r="I249" t="s">
        <v>4006</v>
      </c>
      <c r="J249" t="s">
        <v>527</v>
      </c>
      <c r="K249" t="s">
        <v>585</v>
      </c>
      <c r="L249" t="s">
        <v>2412</v>
      </c>
      <c r="M249" t="s">
        <v>11</v>
      </c>
      <c r="N249" t="s">
        <v>11</v>
      </c>
      <c r="O249" t="s">
        <v>11</v>
      </c>
      <c r="P249" t="s">
        <v>972</v>
      </c>
      <c r="Q249" t="s">
        <v>4008</v>
      </c>
      <c r="U249" t="str" cm="1">
        <f t="array" ref="U249">_xlfn.TEXTJOIN(",", TRUE, IF(A249:Q249&lt;&gt;"", A249:Q249, ""))</f>
        <v>insert into MENS_4x4_SEMIS_2018 (PLACE,NAME,TEAM,TIME,TIME_DETAIL,REACTION_TIME,QUALIFIER,"HEAT(PL)",) values (24,'CLEMSON','Clemson','3:16.47',null,null,null,'2 (8)',;</v>
      </c>
    </row>
    <row r="250" spans="1:21" x14ac:dyDescent="0.3">
      <c r="U250" t="str" cm="1">
        <f t="array" ref="U250">_xlfn.TEXTJOIN(",", TRUE, IF(A250:S250&lt;&gt;"", A250:S250, ""))</f>
        <v/>
      </c>
    </row>
    <row r="251" spans="1:21" x14ac:dyDescent="0.3">
      <c r="A251" t="s">
        <v>2413</v>
      </c>
      <c r="B251" t="s">
        <v>0</v>
      </c>
      <c r="C251" t="s">
        <v>2</v>
      </c>
      <c r="D251" t="s">
        <v>3</v>
      </c>
      <c r="E251" t="s">
        <v>4</v>
      </c>
      <c r="F251" t="s">
        <v>5</v>
      </c>
      <c r="G251" t="s">
        <v>616</v>
      </c>
      <c r="H251" t="s">
        <v>510</v>
      </c>
      <c r="I251" t="s">
        <v>608</v>
      </c>
      <c r="J251" t="s">
        <v>2414</v>
      </c>
      <c r="K251" t="s">
        <v>11</v>
      </c>
      <c r="L251" t="s">
        <v>11</v>
      </c>
      <c r="M251" t="s">
        <v>11</v>
      </c>
      <c r="N251" t="s">
        <v>618</v>
      </c>
      <c r="U251" t="str" cm="1">
        <f t="array" ref="U251">_xlfn.TEXTJOIN(",", TRUE, IF(A251:S251&lt;&gt;"", A251:S251, ""))</f>
        <v>insert into MENS_4x1_FINAL_2018 (PLACE,NAME,TEAM,TIME,TIME_DETAIL,REACTION_TIME,SCORE) values (1,'HOUSTON','Houston','38.17',null,null,null,'10');</v>
      </c>
    </row>
    <row r="252" spans="1:21" x14ac:dyDescent="0.3">
      <c r="A252" t="s">
        <v>2413</v>
      </c>
      <c r="B252" t="s">
        <v>0</v>
      </c>
      <c r="C252" t="s">
        <v>2</v>
      </c>
      <c r="D252" t="s">
        <v>3</v>
      </c>
      <c r="E252" t="s">
        <v>4</v>
      </c>
      <c r="F252" t="s">
        <v>5</v>
      </c>
      <c r="G252" t="s">
        <v>619</v>
      </c>
      <c r="H252" t="s">
        <v>537</v>
      </c>
      <c r="I252" t="s">
        <v>580</v>
      </c>
      <c r="J252" t="s">
        <v>839</v>
      </c>
      <c r="K252" t="s">
        <v>11</v>
      </c>
      <c r="L252" t="s">
        <v>11</v>
      </c>
      <c r="M252" t="s">
        <v>11</v>
      </c>
      <c r="N252" t="s">
        <v>622</v>
      </c>
      <c r="U252" t="str" cm="1">
        <f t="array" ref="U252">_xlfn.TEXTJOIN(",", TRUE, IF(A252:S252&lt;&gt;"", A252:S252, ""))</f>
        <v>insert into MENS_4x1_FINAL_2018 (PLACE,NAME,TEAM,TIME,TIME_DETAIL,REACTION_TIME,SCORE) values (2,'OHIO STATE','Ohio State','38.75',null,null,null,'8');</v>
      </c>
    </row>
    <row r="253" spans="1:21" x14ac:dyDescent="0.3">
      <c r="A253" t="s">
        <v>2413</v>
      </c>
      <c r="B253" t="s">
        <v>0</v>
      </c>
      <c r="C253" t="s">
        <v>2</v>
      </c>
      <c r="D253" t="s">
        <v>3</v>
      </c>
      <c r="E253" t="s">
        <v>4</v>
      </c>
      <c r="F253" t="s">
        <v>5</v>
      </c>
      <c r="G253" t="s">
        <v>623</v>
      </c>
      <c r="H253" t="s">
        <v>518</v>
      </c>
      <c r="I253" t="s">
        <v>564</v>
      </c>
      <c r="J253" t="s">
        <v>2415</v>
      </c>
      <c r="K253" t="s">
        <v>11</v>
      </c>
      <c r="L253" t="s">
        <v>11</v>
      </c>
      <c r="M253" t="s">
        <v>11</v>
      </c>
      <c r="N253" t="s">
        <v>625</v>
      </c>
      <c r="U253" t="str" cm="1">
        <f t="array" ref="U253">_xlfn.TEXTJOIN(",", TRUE, IF(A253:S253&lt;&gt;"", A253:S253, ""))</f>
        <v>insert into MENS_4x1_FINAL_2018 (PLACE,NAME,TEAM,TIME,TIME_DETAIL,REACTION_TIME,SCORE) values (3,'FLORIDA','Florida','38.89',null,null,null,'6');</v>
      </c>
    </row>
    <row r="254" spans="1:21" x14ac:dyDescent="0.3">
      <c r="A254" t="s">
        <v>2413</v>
      </c>
      <c r="B254" t="s">
        <v>0</v>
      </c>
      <c r="C254" t="s">
        <v>2</v>
      </c>
      <c r="D254" t="s">
        <v>3</v>
      </c>
      <c r="E254" t="s">
        <v>4</v>
      </c>
      <c r="F254" t="s">
        <v>5</v>
      </c>
      <c r="G254" t="s">
        <v>626</v>
      </c>
      <c r="H254" t="s">
        <v>587</v>
      </c>
      <c r="I254" t="s">
        <v>588</v>
      </c>
      <c r="J254" t="s">
        <v>1513</v>
      </c>
      <c r="K254" t="s">
        <v>11</v>
      </c>
      <c r="L254" t="s">
        <v>11</v>
      </c>
      <c r="M254" t="s">
        <v>11</v>
      </c>
      <c r="N254" t="s">
        <v>628</v>
      </c>
      <c r="U254" t="str" cm="1">
        <f t="array" ref="U254">_xlfn.TEXTJOIN(",", TRUE, IF(A254:S254&lt;&gt;"", A254:S254, ""))</f>
        <v>insert into MENS_4x1_FINAL_2018 (PLACE,NAME,TEAM,TIME,TIME_DETAIL,REACTION_TIME,SCORE) values (4,'ARKANSAS','Arkansas','39.01',null,null,null,'5');</v>
      </c>
    </row>
    <row r="255" spans="1:21" x14ac:dyDescent="0.3">
      <c r="A255" t="s">
        <v>2413</v>
      </c>
      <c r="B255" t="s">
        <v>0</v>
      </c>
      <c r="C255" t="s">
        <v>2</v>
      </c>
      <c r="D255" t="s">
        <v>3</v>
      </c>
      <c r="E255" t="s">
        <v>4</v>
      </c>
      <c r="F255" t="s">
        <v>5</v>
      </c>
      <c r="G255" t="s">
        <v>629</v>
      </c>
      <c r="H255" t="s">
        <v>535</v>
      </c>
      <c r="I255" t="s">
        <v>593</v>
      </c>
      <c r="J255" t="s">
        <v>2103</v>
      </c>
      <c r="K255" t="s">
        <v>11</v>
      </c>
      <c r="L255" t="s">
        <v>11</v>
      </c>
      <c r="M255" t="s">
        <v>11</v>
      </c>
      <c r="N255" t="s">
        <v>630</v>
      </c>
      <c r="U255" t="str" cm="1">
        <f t="array" ref="U255">_xlfn.TEXTJOIN(",", TRUE, IF(A255:S255&lt;&gt;"", A255:S255, ""))</f>
        <v>insert into MENS_4x1_FINAL_2018 (PLACE,NAME,TEAM,TIME,TIME_DETAIL,REACTION_TIME,SCORE) values (5,'FLORIDA STATE','Florida State','39.37',null,null,null,'4');</v>
      </c>
    </row>
    <row r="256" spans="1:21" x14ac:dyDescent="0.3">
      <c r="A256" t="s">
        <v>2413</v>
      </c>
      <c r="B256" t="s">
        <v>0</v>
      </c>
      <c r="C256" t="s">
        <v>2</v>
      </c>
      <c r="D256" t="s">
        <v>3</v>
      </c>
      <c r="E256" t="s">
        <v>4</v>
      </c>
      <c r="F256" t="s">
        <v>5</v>
      </c>
      <c r="G256" t="s">
        <v>631</v>
      </c>
      <c r="H256" t="s">
        <v>2095</v>
      </c>
      <c r="I256" t="s">
        <v>2096</v>
      </c>
      <c r="J256" t="s">
        <v>2416</v>
      </c>
      <c r="K256" t="s">
        <v>11</v>
      </c>
      <c r="L256" t="s">
        <v>11</v>
      </c>
      <c r="M256" t="s">
        <v>11</v>
      </c>
      <c r="N256" t="s">
        <v>377</v>
      </c>
      <c r="U256" t="str" cm="1">
        <f t="array" ref="U256">_xlfn.TEXTJOIN(",", TRUE, IF(A256:S256&lt;&gt;"", A256:S256, ""))</f>
        <v>insert into MENS_4x1_FINAL_2018 (PLACE,NAME,TEAM,TIME,TIME_DETAIL,REACTION_TIME,SCORE) values (6,'SOUTHERN MISS.','Southern Miss.','39.49',null,null,null,'3');</v>
      </c>
    </row>
    <row r="257" spans="1:21" x14ac:dyDescent="0.3">
      <c r="A257" t="s">
        <v>2413</v>
      </c>
      <c r="B257" t="s">
        <v>0</v>
      </c>
      <c r="C257" t="s">
        <v>2</v>
      </c>
      <c r="D257" t="s">
        <v>3</v>
      </c>
      <c r="E257" t="s">
        <v>4</v>
      </c>
      <c r="F257" t="s">
        <v>5</v>
      </c>
      <c r="G257" t="s">
        <v>632</v>
      </c>
      <c r="H257" t="s">
        <v>2097</v>
      </c>
      <c r="I257" t="s">
        <v>2098</v>
      </c>
      <c r="J257" t="s">
        <v>2105</v>
      </c>
      <c r="K257" t="s">
        <v>11</v>
      </c>
      <c r="L257" t="s">
        <v>11</v>
      </c>
      <c r="M257" t="s">
        <v>11</v>
      </c>
      <c r="N257" t="s">
        <v>152</v>
      </c>
      <c r="U257" t="str" cm="1">
        <f t="array" ref="U257">_xlfn.TEXTJOIN(",", TRUE, IF(A257:S257&lt;&gt;"", A257:S257, ""))</f>
        <v>insert into MENS_4x1_FINAL_2018 (PLACE,NAME,TEAM,TIME,TIME_DETAIL,REACTION_TIME,SCORE) values (7,'NORTHWESTERN ST.','Northwestern St.','39.63',null,null,null,'2');</v>
      </c>
    </row>
    <row r="258" spans="1:21" x14ac:dyDescent="0.3">
      <c r="A258" t="s">
        <v>2413</v>
      </c>
      <c r="B258" t="s">
        <v>0</v>
      </c>
      <c r="C258" t="s">
        <v>2</v>
      </c>
      <c r="D258" t="s">
        <v>3</v>
      </c>
      <c r="E258" t="s">
        <v>4</v>
      </c>
      <c r="F258" t="s">
        <v>5</v>
      </c>
      <c r="G258" t="s">
        <v>655</v>
      </c>
      <c r="H258" t="s">
        <v>522</v>
      </c>
      <c r="I258" t="s">
        <v>576</v>
      </c>
      <c r="J258" t="s">
        <v>268</v>
      </c>
      <c r="K258" t="s">
        <v>11</v>
      </c>
      <c r="L258" t="s">
        <v>11</v>
      </c>
      <c r="M258" t="s">
        <v>11</v>
      </c>
      <c r="N258" t="s">
        <v>269</v>
      </c>
      <c r="U258" t="str" cm="1">
        <f t="array" ref="U258">_xlfn.TEXTJOIN(",", TRUE, IF(A258:S258&lt;&gt;"", A258:S258, ""))</f>
        <v>insert into MENS_4x1_FINAL_2018 (PLACE,NAME,TEAM,TIME,TIME_DETAIL,REACTION_TIME,SCORE) values (null,'N. CAROLINA A&amp;T','N. Carolina A&amp;T','DNF',null,null,null,'1');</v>
      </c>
    </row>
    <row r="259" spans="1:21" x14ac:dyDescent="0.3">
      <c r="U259" t="str" cm="1">
        <f t="array" ref="U259">_xlfn.TEXTJOIN(",", TRUE, IF(A259:S259&lt;&gt;"", A259:S259, ""))</f>
        <v/>
      </c>
    </row>
    <row r="260" spans="1:21" x14ac:dyDescent="0.3">
      <c r="A260" t="s">
        <v>2417</v>
      </c>
      <c r="B260" t="s">
        <v>0</v>
      </c>
      <c r="C260" t="s">
        <v>1</v>
      </c>
      <c r="D260" t="s">
        <v>2</v>
      </c>
      <c r="E260" t="s">
        <v>3</v>
      </c>
      <c r="F260" t="s">
        <v>4</v>
      </c>
      <c r="G260" t="s">
        <v>616</v>
      </c>
      <c r="H260" t="s">
        <v>1540</v>
      </c>
      <c r="I260" t="s">
        <v>11</v>
      </c>
      <c r="J260" t="s">
        <v>1541</v>
      </c>
      <c r="K260" t="s">
        <v>2418</v>
      </c>
      <c r="L260" t="s">
        <v>11</v>
      </c>
      <c r="M260" t="s">
        <v>618</v>
      </c>
      <c r="U260" t="str" cm="1">
        <f t="array" ref="U260">_xlfn.TEXTJOIN(",", TRUE, IF(A260:S260&lt;&gt;"", A260:S260, ""))</f>
        <v>insert into MENS_1500M_FINAL_2018 (PLACE,NAME,YEAR,TEAM,TIME,TIME_DETAIL,SCORE) values (1,'Oliver HOARE',null,'Wisconsin','3:44.77',null,'10');</v>
      </c>
    </row>
    <row r="261" spans="1:21" x14ac:dyDescent="0.3">
      <c r="A261" t="s">
        <v>2417</v>
      </c>
      <c r="B261" t="s">
        <v>0</v>
      </c>
      <c r="C261" t="s">
        <v>1</v>
      </c>
      <c r="D261" t="s">
        <v>2</v>
      </c>
      <c r="E261" t="s">
        <v>3</v>
      </c>
      <c r="F261" t="s">
        <v>4</v>
      </c>
      <c r="G261" t="s">
        <v>619</v>
      </c>
      <c r="H261" t="s">
        <v>2116</v>
      </c>
      <c r="I261" t="s">
        <v>11</v>
      </c>
      <c r="J261" t="s">
        <v>1538</v>
      </c>
      <c r="K261" t="s">
        <v>2419</v>
      </c>
      <c r="L261" t="s">
        <v>2420</v>
      </c>
      <c r="M261" t="s">
        <v>622</v>
      </c>
      <c r="U261" t="str" cm="1">
        <f t="array" ref="U261">_xlfn.TEXTJOIN(",", TRUE, IF(A261:S261&lt;&gt;"", A261:S261, ""))</f>
        <v>insert into MENS_1500M_FINAL_2018 (PLACE,NAME,YEAR,TEAM,TIME,TIME_DETAIL,SCORE) values (2,'Vincent CIATTEI',null,'Virginia Tech','3:45.02','3:45.012','8');</v>
      </c>
    </row>
    <row r="262" spans="1:21" x14ac:dyDescent="0.3">
      <c r="A262" t="s">
        <v>2417</v>
      </c>
      <c r="B262" t="s">
        <v>0</v>
      </c>
      <c r="C262" t="s">
        <v>1</v>
      </c>
      <c r="D262" t="s">
        <v>2</v>
      </c>
      <c r="E262" t="s">
        <v>3</v>
      </c>
      <c r="F262" t="s">
        <v>4</v>
      </c>
      <c r="G262" t="s">
        <v>623</v>
      </c>
      <c r="H262" t="s">
        <v>2112</v>
      </c>
      <c r="I262" t="s">
        <v>11</v>
      </c>
      <c r="J262" t="s">
        <v>603</v>
      </c>
      <c r="K262" t="s">
        <v>2419</v>
      </c>
      <c r="L262" t="s">
        <v>2421</v>
      </c>
      <c r="M262" t="s">
        <v>625</v>
      </c>
      <c r="U262" t="str" cm="1">
        <f t="array" ref="U262">_xlfn.TEXTJOIN(",", TRUE, IF(A262:S262&lt;&gt;"", A262:S262, ""))</f>
        <v>insert into MENS_1500M_FINAL_2018 (PLACE,NAME,YEAR,TEAM,TIME,TIME_DETAIL,SCORE) values (3,'Josh KERR',null,'New Mexico','3:45.02','3:45.015','6');</v>
      </c>
    </row>
    <row r="263" spans="1:21" x14ac:dyDescent="0.3">
      <c r="A263" t="s">
        <v>2417</v>
      </c>
      <c r="B263" t="s">
        <v>0</v>
      </c>
      <c r="C263" t="s">
        <v>1</v>
      </c>
      <c r="D263" t="s">
        <v>2</v>
      </c>
      <c r="E263" t="s">
        <v>3</v>
      </c>
      <c r="F263" t="s">
        <v>4</v>
      </c>
      <c r="G263" t="s">
        <v>626</v>
      </c>
      <c r="H263" t="s">
        <v>2114</v>
      </c>
      <c r="I263" t="s">
        <v>11</v>
      </c>
      <c r="J263" t="s">
        <v>1579</v>
      </c>
      <c r="K263" t="s">
        <v>2422</v>
      </c>
      <c r="L263" t="s">
        <v>11</v>
      </c>
      <c r="M263" t="s">
        <v>628</v>
      </c>
      <c r="U263" t="str" cm="1">
        <f t="array" ref="U263">_xlfn.TEXTJOIN(",", TRUE, IF(A263:S263&lt;&gt;"", A263:S263, ""))</f>
        <v>insert into MENS_1500M_FINAL_2018 (PLACE,NAME,YEAR,TEAM,TIME,TIME_DETAIL,SCORE) values (4,'Robert DOMANIC',null,'Ole Miss','3:45.47',null,'5');</v>
      </c>
    </row>
    <row r="264" spans="1:21" x14ac:dyDescent="0.3">
      <c r="A264" t="s">
        <v>2417</v>
      </c>
      <c r="B264" t="s">
        <v>0</v>
      </c>
      <c r="C264" t="s">
        <v>1</v>
      </c>
      <c r="D264" t="s">
        <v>2</v>
      </c>
      <c r="E264" t="s">
        <v>3</v>
      </c>
      <c r="F264" t="s">
        <v>4</v>
      </c>
      <c r="G264" t="s">
        <v>629</v>
      </c>
      <c r="H264" t="s">
        <v>1562</v>
      </c>
      <c r="I264" t="s">
        <v>11</v>
      </c>
      <c r="J264" t="s">
        <v>559</v>
      </c>
      <c r="K264" t="s">
        <v>2423</v>
      </c>
      <c r="L264" t="s">
        <v>11</v>
      </c>
      <c r="M264" t="s">
        <v>630</v>
      </c>
      <c r="U264" t="str" cm="1">
        <f t="array" ref="U264">_xlfn.TEXTJOIN(",", TRUE, IF(A264:S264&lt;&gt;"", A264:S264, ""))</f>
        <v>insert into MENS_1500M_FINAL_2018 (PLACE,NAME,YEAR,TEAM,TIME,TIME_DETAIL,SCORE) values (5,'Sam WORLEY',null,'Texas','3:45.67',null,'4');</v>
      </c>
    </row>
    <row r="265" spans="1:21" x14ac:dyDescent="0.3">
      <c r="A265" t="s">
        <v>2417</v>
      </c>
      <c r="B265" t="s">
        <v>0</v>
      </c>
      <c r="C265" t="s">
        <v>1</v>
      </c>
      <c r="D265" t="s">
        <v>2</v>
      </c>
      <c r="E265" t="s">
        <v>3</v>
      </c>
      <c r="F265" t="s">
        <v>4</v>
      </c>
      <c r="G265" t="s">
        <v>631</v>
      </c>
      <c r="H265" t="s">
        <v>2129</v>
      </c>
      <c r="I265" t="s">
        <v>11</v>
      </c>
      <c r="J265" t="s">
        <v>900</v>
      </c>
      <c r="K265" t="s">
        <v>2424</v>
      </c>
      <c r="L265" t="s">
        <v>11</v>
      </c>
      <c r="M265" t="s">
        <v>377</v>
      </c>
      <c r="U265" t="str" cm="1">
        <f t="array" ref="U265">_xlfn.TEXTJOIN(",", TRUE, IF(A265:S265&lt;&gt;"", A265:S265, ""))</f>
        <v>insert into MENS_1500M_FINAL_2018 (PLACE,NAME,YEAR,TEAM,TIME,TIME_DETAIL,SCORE) values (6,'Sam PRAKEL',null,'Oregon','3:45.73',null,'3');</v>
      </c>
    </row>
    <row r="266" spans="1:21" x14ac:dyDescent="0.3">
      <c r="A266" t="s">
        <v>2417</v>
      </c>
      <c r="B266" t="s">
        <v>0</v>
      </c>
      <c r="C266" t="s">
        <v>1</v>
      </c>
      <c r="D266" t="s">
        <v>2</v>
      </c>
      <c r="E266" t="s">
        <v>3</v>
      </c>
      <c r="F266" t="s">
        <v>4</v>
      </c>
      <c r="G266" t="s">
        <v>632</v>
      </c>
      <c r="H266" t="s">
        <v>1567</v>
      </c>
      <c r="I266" t="s">
        <v>11</v>
      </c>
      <c r="J266" t="s">
        <v>1568</v>
      </c>
      <c r="K266" t="s">
        <v>2425</v>
      </c>
      <c r="L266" t="s">
        <v>2426</v>
      </c>
      <c r="M266" t="s">
        <v>152</v>
      </c>
      <c r="U266" t="str" cm="1">
        <f t="array" ref="U266">_xlfn.TEXTJOIN(",", TRUE, IF(A266:S266&lt;&gt;"", A266:S266, ""))</f>
        <v>insert into MENS_1500M_FINAL_2018 (PLACE,NAME,YEAR,TEAM,TIME,TIME_DETAIL,SCORE) values (7,'Justine KIPROTICH',null,'Michigan State','3:45.75','3:45.744','2');</v>
      </c>
    </row>
    <row r="267" spans="1:21" x14ac:dyDescent="0.3">
      <c r="A267" t="s">
        <v>2417</v>
      </c>
      <c r="B267" t="s">
        <v>0</v>
      </c>
      <c r="C267" t="s">
        <v>1</v>
      </c>
      <c r="D267" t="s">
        <v>2</v>
      </c>
      <c r="E267" t="s">
        <v>3</v>
      </c>
      <c r="F267" t="s">
        <v>4</v>
      </c>
      <c r="G267" t="s">
        <v>633</v>
      </c>
      <c r="H267" t="s">
        <v>1551</v>
      </c>
      <c r="I267" t="s">
        <v>11</v>
      </c>
      <c r="J267" t="s">
        <v>588</v>
      </c>
      <c r="K267" t="s">
        <v>2425</v>
      </c>
      <c r="L267" t="s">
        <v>2427</v>
      </c>
      <c r="M267" t="s">
        <v>269</v>
      </c>
      <c r="U267" t="str" cm="1">
        <f t="array" ref="U267">_xlfn.TEXTJOIN(",", TRUE, IF(A267:S267&lt;&gt;"", A267:S267, ""))</f>
        <v>insert into MENS_1500M_FINAL_2018 (PLACE,NAME,YEAR,TEAM,TIME,TIME_DETAIL,SCORE) values (8,'Cameron GRIFFITH',null,'Arkansas','3:45.75','3:45.747','1');</v>
      </c>
    </row>
    <row r="268" spans="1:21" x14ac:dyDescent="0.3">
      <c r="A268" t="s">
        <v>2417</v>
      </c>
      <c r="B268" t="s">
        <v>0</v>
      </c>
      <c r="C268" t="s">
        <v>1</v>
      </c>
      <c r="D268" t="s">
        <v>2</v>
      </c>
      <c r="E268" t="s">
        <v>3</v>
      </c>
      <c r="F268" t="s">
        <v>4</v>
      </c>
      <c r="G268" t="s">
        <v>635</v>
      </c>
      <c r="H268" t="s">
        <v>2120</v>
      </c>
      <c r="I268" t="s">
        <v>11</v>
      </c>
      <c r="J268" t="s">
        <v>2121</v>
      </c>
      <c r="K268" t="s">
        <v>2428</v>
      </c>
      <c r="L268" t="s">
        <v>11</v>
      </c>
      <c r="M268" t="s">
        <v>637</v>
      </c>
      <c r="U268" t="str" cm="1">
        <f t="array" ref="U268">_xlfn.TEXTJOIN(",", TRUE, IF(A268:S268&lt;&gt;"", A268:S268, ""))</f>
        <v>insert into MENS_1500M_FINAL_2018 (PLACE,NAME,YEAR,TEAM,TIME,TIME_DETAIL,SCORE) values (9,'Amos BARTELSMEYER',null,'Georgetown','3:46.54',null,null);</v>
      </c>
    </row>
    <row r="269" spans="1:21" x14ac:dyDescent="0.3">
      <c r="A269" t="s">
        <v>2417</v>
      </c>
      <c r="B269" t="s">
        <v>0</v>
      </c>
      <c r="C269" t="s">
        <v>1</v>
      </c>
      <c r="D269" t="s">
        <v>2</v>
      </c>
      <c r="E269" t="s">
        <v>3</v>
      </c>
      <c r="F269" t="s">
        <v>4</v>
      </c>
      <c r="G269" t="s">
        <v>701</v>
      </c>
      <c r="H269" t="s">
        <v>947</v>
      </c>
      <c r="I269" t="s">
        <v>11</v>
      </c>
      <c r="J269" t="s">
        <v>1538</v>
      </c>
      <c r="K269" t="s">
        <v>2429</v>
      </c>
      <c r="L269" t="s">
        <v>11</v>
      </c>
      <c r="M269" t="s">
        <v>637</v>
      </c>
      <c r="U269" t="str" cm="1">
        <f t="array" ref="U269">_xlfn.TEXTJOIN(",", TRUE, IF(A269:S269&lt;&gt;"", A269:S269, ""))</f>
        <v>insert into MENS_1500M_FINAL_2018 (PLACE,NAME,YEAR,TEAM,TIME,TIME_DETAIL,SCORE) values (10,'Diego ZARATE',null,'Virginia Tech','3:46.55',null,null);</v>
      </c>
    </row>
    <row r="270" spans="1:21" x14ac:dyDescent="0.3">
      <c r="A270" t="s">
        <v>2417</v>
      </c>
      <c r="B270" t="s">
        <v>0</v>
      </c>
      <c r="C270" t="s">
        <v>1</v>
      </c>
      <c r="D270" t="s">
        <v>2</v>
      </c>
      <c r="E270" t="s">
        <v>3</v>
      </c>
      <c r="F270" t="s">
        <v>4</v>
      </c>
      <c r="G270" t="s">
        <v>704</v>
      </c>
      <c r="H270" t="s">
        <v>2123</v>
      </c>
      <c r="I270" t="s">
        <v>11</v>
      </c>
      <c r="J270" t="s">
        <v>1950</v>
      </c>
      <c r="K270" t="s">
        <v>2430</v>
      </c>
      <c r="L270" t="s">
        <v>11</v>
      </c>
      <c r="M270" t="s">
        <v>637</v>
      </c>
      <c r="U270" t="str" cm="1">
        <f t="array" ref="U270">_xlfn.TEXTJOIN(",", TRUE, IF(A270:S270&lt;&gt;"", A270:S270, ""))</f>
        <v>insert into MENS_1500M_FINAL_2018 (PLACE,NAME,YEAR,TEAM,TIME,TIME_DETAIL,SCORE) values (11,'Mike MARSELLA',null,'Virginia','3:52.39',null,null);</v>
      </c>
    </row>
    <row r="271" spans="1:21" x14ac:dyDescent="0.3">
      <c r="A271" t="s">
        <v>2417</v>
      </c>
      <c r="B271" t="s">
        <v>0</v>
      </c>
      <c r="C271" t="s">
        <v>1</v>
      </c>
      <c r="D271" t="s">
        <v>2</v>
      </c>
      <c r="E271" t="s">
        <v>3</v>
      </c>
      <c r="F271" t="s">
        <v>4</v>
      </c>
      <c r="G271" t="s">
        <v>707</v>
      </c>
      <c r="H271" t="s">
        <v>1546</v>
      </c>
      <c r="I271" t="s">
        <v>11</v>
      </c>
      <c r="J271" t="s">
        <v>900</v>
      </c>
      <c r="K271" t="s">
        <v>2431</v>
      </c>
      <c r="L271" t="s">
        <v>11</v>
      </c>
      <c r="M271" t="s">
        <v>637</v>
      </c>
      <c r="U271" t="str" cm="1">
        <f t="array" ref="U271">_xlfn.TEXTJOIN(",", TRUE, IF(A271:S271&lt;&gt;"", A271:S271, ""))</f>
        <v>insert into MENS_1500M_FINAL_2018 (PLACE,NAME,YEAR,TEAM,TIME,TIME_DETAIL,SCORE) values (12,'Mick STANOVSEK',null,'Oregon','3:56.12',null,null);</v>
      </c>
    </row>
    <row r="272" spans="1:21" x14ac:dyDescent="0.3">
      <c r="U272" t="str" cm="1">
        <f t="array" ref="U272">_xlfn.TEXTJOIN(",", TRUE, IF(A272:S272&lt;&gt;"", A272:S272, ""))</f>
        <v/>
      </c>
    </row>
    <row r="273" spans="1:21" x14ac:dyDescent="0.3">
      <c r="A273" t="s">
        <v>2432</v>
      </c>
      <c r="B273" t="s">
        <v>0</v>
      </c>
      <c r="C273" t="s">
        <v>1</v>
      </c>
      <c r="D273" t="s">
        <v>2</v>
      </c>
      <c r="E273" t="s">
        <v>3</v>
      </c>
      <c r="F273" t="s">
        <v>4</v>
      </c>
      <c r="G273" t="s">
        <v>616</v>
      </c>
      <c r="H273" t="s">
        <v>1608</v>
      </c>
      <c r="I273" t="s">
        <v>11</v>
      </c>
      <c r="J273" t="s">
        <v>1609</v>
      </c>
      <c r="K273" t="s">
        <v>2433</v>
      </c>
      <c r="L273" t="s">
        <v>11</v>
      </c>
      <c r="M273" t="s">
        <v>618</v>
      </c>
      <c r="U273" t="str" cm="1">
        <f t="array" ref="U273">_xlfn.TEXTJOIN(",", TRUE, IF(A273:S273&lt;&gt;"", A273:S273, ""))</f>
        <v>insert into MENS_3000M_SC_FINAL_2018 (PLACE,NAME,YEAR,TEAM,TIME,TIME_DETAIL,SCORE) values (1,'Obsa ALI',null,'Minnesota','8:32.23',null,'10');</v>
      </c>
    </row>
    <row r="274" spans="1:21" x14ac:dyDescent="0.3">
      <c r="A274" t="s">
        <v>2432</v>
      </c>
      <c r="B274" t="s">
        <v>0</v>
      </c>
      <c r="C274" t="s">
        <v>1</v>
      </c>
      <c r="D274" t="s">
        <v>2</v>
      </c>
      <c r="E274" t="s">
        <v>3</v>
      </c>
      <c r="F274" t="s">
        <v>4</v>
      </c>
      <c r="G274" t="s">
        <v>619</v>
      </c>
      <c r="H274" t="s">
        <v>2153</v>
      </c>
      <c r="I274" t="s">
        <v>11</v>
      </c>
      <c r="J274" t="s">
        <v>2154</v>
      </c>
      <c r="K274" t="s">
        <v>993</v>
      </c>
      <c r="L274" t="s">
        <v>11</v>
      </c>
      <c r="M274" t="s">
        <v>622</v>
      </c>
      <c r="U274" t="str" cm="1">
        <f t="array" ref="U274">_xlfn.TEXTJOIN(",", TRUE, IF(A274:S274&lt;&gt;"", A274:S274, ""))</f>
        <v>insert into MENS_3000M_SC_FINAL_2018 (PLACE,NAME,YEAR,TEAM,TIME,TIME_DETAIL,SCORE) values (2,'Jamaine COLEMAN',null,'Eastern Kentucky','8:33.52',null,'8');</v>
      </c>
    </row>
    <row r="275" spans="1:21" x14ac:dyDescent="0.3">
      <c r="A275" t="s">
        <v>2432</v>
      </c>
      <c r="B275" t="s">
        <v>0</v>
      </c>
      <c r="C275" t="s">
        <v>1</v>
      </c>
      <c r="D275" t="s">
        <v>2</v>
      </c>
      <c r="E275" t="s">
        <v>3</v>
      </c>
      <c r="F275" t="s">
        <v>4</v>
      </c>
      <c r="G275" t="s">
        <v>623</v>
      </c>
      <c r="H275" t="s">
        <v>1594</v>
      </c>
      <c r="I275" t="s">
        <v>11</v>
      </c>
      <c r="J275" t="s">
        <v>1595</v>
      </c>
      <c r="K275" t="s">
        <v>2434</v>
      </c>
      <c r="L275" t="s">
        <v>11</v>
      </c>
      <c r="M275" t="s">
        <v>625</v>
      </c>
      <c r="U275" t="str" cm="1">
        <f t="array" ref="U275">_xlfn.TEXTJOIN(",", TRUE, IF(A275:S275&lt;&gt;"", A275:S275, ""))</f>
        <v>insert into MENS_3000M_SC_FINAL_2018 (PLACE,NAME,YEAR,TEAM,TIME,TIME_DETAIL,SCORE) values (3,'Steven FAHY',null,'Stanford','8:34.52',null,'6');</v>
      </c>
    </row>
    <row r="276" spans="1:21" x14ac:dyDescent="0.3">
      <c r="A276" t="s">
        <v>2432</v>
      </c>
      <c r="B276" t="s">
        <v>0</v>
      </c>
      <c r="C276" t="s">
        <v>1</v>
      </c>
      <c r="D276" t="s">
        <v>2</v>
      </c>
      <c r="E276" t="s">
        <v>3</v>
      </c>
      <c r="F276" t="s">
        <v>4</v>
      </c>
      <c r="G276" t="s">
        <v>626</v>
      </c>
      <c r="H276" t="s">
        <v>1003</v>
      </c>
      <c r="I276" t="s">
        <v>11</v>
      </c>
      <c r="J276" t="s">
        <v>1962</v>
      </c>
      <c r="K276" t="s">
        <v>2435</v>
      </c>
      <c r="L276" t="s">
        <v>11</v>
      </c>
      <c r="M276" t="s">
        <v>628</v>
      </c>
      <c r="U276" t="str" cm="1">
        <f t="array" ref="U276">_xlfn.TEXTJOIN(",", TRUE, IF(A276:S276&lt;&gt;"", A276:S276, ""))</f>
        <v>insert into MENS_3000M_SC_FINAL_2018 (PLACE,NAME,YEAR,TEAM,TIME,TIME_DETAIL,SCORE) values (4,'Aidan TOOKER',null,'Syracuse','8:35.41',null,'5');</v>
      </c>
    </row>
    <row r="277" spans="1:21" x14ac:dyDescent="0.3">
      <c r="A277" t="s">
        <v>2432</v>
      </c>
      <c r="B277" t="s">
        <v>0</v>
      </c>
      <c r="C277" t="s">
        <v>1</v>
      </c>
      <c r="D277" t="s">
        <v>2</v>
      </c>
      <c r="E277" t="s">
        <v>3</v>
      </c>
      <c r="F277" t="s">
        <v>4</v>
      </c>
      <c r="G277" t="s">
        <v>629</v>
      </c>
      <c r="H277" t="s">
        <v>2161</v>
      </c>
      <c r="I277" t="s">
        <v>11</v>
      </c>
      <c r="J277" t="s">
        <v>1547</v>
      </c>
      <c r="K277" t="s">
        <v>2436</v>
      </c>
      <c r="L277" t="s">
        <v>11</v>
      </c>
      <c r="M277" t="s">
        <v>630</v>
      </c>
      <c r="U277" t="str" cm="1">
        <f t="array" ref="U277">_xlfn.TEXTJOIN(",", TRUE, IF(A277:S277&lt;&gt;"", A277:S277, ""))</f>
        <v>insert into MENS_3000M_SC_FINAL_2018 (PLACE,NAME,YEAR,TEAM,TIME,TIME_DETAIL,SCORE) values (5,'Andrew GARDNER',null,'Washington','8:37.07',null,'4');</v>
      </c>
    </row>
    <row r="278" spans="1:21" x14ac:dyDescent="0.3">
      <c r="A278" t="s">
        <v>2432</v>
      </c>
      <c r="B278" t="s">
        <v>0</v>
      </c>
      <c r="C278" t="s">
        <v>1</v>
      </c>
      <c r="D278" t="s">
        <v>2</v>
      </c>
      <c r="E278" t="s">
        <v>3</v>
      </c>
      <c r="F278" t="s">
        <v>4</v>
      </c>
      <c r="G278" t="s">
        <v>631</v>
      </c>
      <c r="H278" t="s">
        <v>1614</v>
      </c>
      <c r="I278" t="s">
        <v>11</v>
      </c>
      <c r="J278" t="s">
        <v>557</v>
      </c>
      <c r="K278" t="s">
        <v>2437</v>
      </c>
      <c r="L278" t="s">
        <v>11</v>
      </c>
      <c r="M278" t="s">
        <v>377</v>
      </c>
      <c r="U278" t="str" cm="1">
        <f t="array" ref="U278">_xlfn.TEXTJOIN(",", TRUE, IF(A278:S278&lt;&gt;"", A278:S278, ""))</f>
        <v>insert into MENS_3000M_SC_FINAL_2018 (PLACE,NAME,YEAR,TEAM,TIME,TIME_DETAIL,SCORE) values (6,'Matt OWENS',null,'BYU','8:38.09',null,'3');</v>
      </c>
    </row>
    <row r="279" spans="1:21" x14ac:dyDescent="0.3">
      <c r="A279" t="s">
        <v>2432</v>
      </c>
      <c r="B279" t="s">
        <v>0</v>
      </c>
      <c r="C279" t="s">
        <v>1</v>
      </c>
      <c r="D279" t="s">
        <v>2</v>
      </c>
      <c r="E279" t="s">
        <v>3</v>
      </c>
      <c r="F279" t="s">
        <v>4</v>
      </c>
      <c r="G279" t="s">
        <v>632</v>
      </c>
      <c r="H279" t="s">
        <v>1018</v>
      </c>
      <c r="I279" t="s">
        <v>11</v>
      </c>
      <c r="J279" t="s">
        <v>557</v>
      </c>
      <c r="K279" t="s">
        <v>2438</v>
      </c>
      <c r="L279" t="s">
        <v>11</v>
      </c>
      <c r="M279" t="s">
        <v>152</v>
      </c>
      <c r="U279" t="str" cm="1">
        <f t="array" ref="U279">_xlfn.TEXTJOIN(",", TRUE, IF(A279:S279&lt;&gt;"", A279:S279, ""))</f>
        <v>insert into MENS_3000M_SC_FINAL_2018 (PLACE,NAME,YEAR,TEAM,TIME,TIME_DETAIL,SCORE) values (7,'Clayson SHUMWAY',null,'BYU','8:40.15',null,'2');</v>
      </c>
    </row>
    <row r="280" spans="1:21" x14ac:dyDescent="0.3">
      <c r="A280" t="s">
        <v>2432</v>
      </c>
      <c r="B280" t="s">
        <v>0</v>
      </c>
      <c r="C280" t="s">
        <v>1</v>
      </c>
      <c r="D280" t="s">
        <v>2</v>
      </c>
      <c r="E280" t="s">
        <v>3</v>
      </c>
      <c r="F280" t="s">
        <v>4</v>
      </c>
      <c r="G280" t="s">
        <v>633</v>
      </c>
      <c r="H280" t="s">
        <v>2164</v>
      </c>
      <c r="I280" t="s">
        <v>11</v>
      </c>
      <c r="J280" t="s">
        <v>2165</v>
      </c>
      <c r="K280" t="s">
        <v>2439</v>
      </c>
      <c r="L280" t="s">
        <v>11</v>
      </c>
      <c r="M280" t="s">
        <v>269</v>
      </c>
      <c r="U280" t="str" cm="1">
        <f t="array" ref="U280">_xlfn.TEXTJOIN(",", TRUE, IF(A280:S280&lt;&gt;"", A280:S280, ""))</f>
        <v>insert into MENS_3000M_SC_FINAL_2018 (PLACE,NAME,YEAR,TEAM,TIME,TIME_DETAIL,SCORE) values (8,'Riley OSEN',null,'Portland','8:41.24',null,'1');</v>
      </c>
    </row>
    <row r="281" spans="1:21" x14ac:dyDescent="0.3">
      <c r="A281" t="s">
        <v>2432</v>
      </c>
      <c r="B281" t="s">
        <v>0</v>
      </c>
      <c r="C281" t="s">
        <v>1</v>
      </c>
      <c r="D281" t="s">
        <v>2</v>
      </c>
      <c r="E281" t="s">
        <v>3</v>
      </c>
      <c r="F281" t="s">
        <v>4</v>
      </c>
      <c r="G281" t="s">
        <v>635</v>
      </c>
      <c r="H281" t="s">
        <v>2159</v>
      </c>
      <c r="I281" t="s">
        <v>11</v>
      </c>
      <c r="J281" t="s">
        <v>1962</v>
      </c>
      <c r="K281" t="s">
        <v>2440</v>
      </c>
      <c r="L281" t="s">
        <v>11</v>
      </c>
      <c r="M281" t="s">
        <v>637</v>
      </c>
      <c r="U281" t="str" cm="1">
        <f t="array" ref="U281">_xlfn.TEXTJOIN(",", TRUE, IF(A281:S281&lt;&gt;"", A281:S281, ""))</f>
        <v>insert into MENS_3000M_SC_FINAL_2018 (PLACE,NAME,YEAR,TEAM,TIME,TIME_DETAIL,SCORE) values (9,'Noah AFFOLDER',null,'Syracuse','8:43.72',null,null);</v>
      </c>
    </row>
    <row r="282" spans="1:21" x14ac:dyDescent="0.3">
      <c r="A282" t="s">
        <v>2432</v>
      </c>
      <c r="B282" t="s">
        <v>0</v>
      </c>
      <c r="C282" t="s">
        <v>1</v>
      </c>
      <c r="D282" t="s">
        <v>2</v>
      </c>
      <c r="E282" t="s">
        <v>3</v>
      </c>
      <c r="F282" t="s">
        <v>4</v>
      </c>
      <c r="G282" t="s">
        <v>701</v>
      </c>
      <c r="H282" t="s">
        <v>2157</v>
      </c>
      <c r="I282" t="s">
        <v>11</v>
      </c>
      <c r="J282" t="s">
        <v>608</v>
      </c>
      <c r="K282" t="s">
        <v>2441</v>
      </c>
      <c r="L282" t="s">
        <v>11</v>
      </c>
      <c r="M282" t="s">
        <v>637</v>
      </c>
      <c r="U282" t="str" cm="1">
        <f t="array" ref="U282">_xlfn.TEXTJOIN(",", TRUE, IF(A282:S282&lt;&gt;"", A282:S282, ""))</f>
        <v>insert into MENS_3000M_SC_FINAL_2018 (PLACE,NAME,YEAR,TEAM,TIME,TIME_DETAIL,SCORE) values (10,'Brian BARRAZA',null,'Houston','8:44.42',null,null);</v>
      </c>
    </row>
    <row r="283" spans="1:21" x14ac:dyDescent="0.3">
      <c r="A283" t="s">
        <v>2432</v>
      </c>
      <c r="B283" t="s">
        <v>0</v>
      </c>
      <c r="C283" t="s">
        <v>1</v>
      </c>
      <c r="D283" t="s">
        <v>2</v>
      </c>
      <c r="E283" t="s">
        <v>3</v>
      </c>
      <c r="F283" t="s">
        <v>4</v>
      </c>
      <c r="G283" t="s">
        <v>704</v>
      </c>
      <c r="H283" t="s">
        <v>2167</v>
      </c>
      <c r="I283" t="s">
        <v>11</v>
      </c>
      <c r="J283" t="s">
        <v>1568</v>
      </c>
      <c r="K283" t="s">
        <v>2442</v>
      </c>
      <c r="L283" t="s">
        <v>11</v>
      </c>
      <c r="M283" t="s">
        <v>637</v>
      </c>
      <c r="U283" t="str" cm="1">
        <f t="array" ref="U283">_xlfn.TEXTJOIN(",", TRUE, IF(A283:S283&lt;&gt;"", A283:S283, ""))</f>
        <v>insert into MENS_3000M_SC_FINAL_2018 (PLACE,NAME,YEAR,TEAM,TIME,TIME_DETAIL,SCORE) values (11,'Max BENOIT',null,'Michigan State','8:47.15',null,null);</v>
      </c>
    </row>
    <row r="284" spans="1:21" x14ac:dyDescent="0.3">
      <c r="A284" t="s">
        <v>2432</v>
      </c>
      <c r="B284" t="s">
        <v>0</v>
      </c>
      <c r="C284" t="s">
        <v>1</v>
      </c>
      <c r="D284" t="s">
        <v>2</v>
      </c>
      <c r="E284" t="s">
        <v>3</v>
      </c>
      <c r="F284" t="s">
        <v>4</v>
      </c>
      <c r="G284" t="s">
        <v>707</v>
      </c>
      <c r="H284" t="s">
        <v>1627</v>
      </c>
      <c r="I284" t="s">
        <v>11</v>
      </c>
      <c r="J284" t="s">
        <v>559</v>
      </c>
      <c r="K284" t="s">
        <v>2443</v>
      </c>
      <c r="L284" t="s">
        <v>11</v>
      </c>
      <c r="M284" t="s">
        <v>637</v>
      </c>
      <c r="U284" t="str" cm="1">
        <f t="array" ref="U284">_xlfn.TEXTJOIN(",", TRUE, IF(A284:S284&lt;&gt;"", A284:S284, ""))</f>
        <v>insert into MENS_3000M_SC_FINAL_2018 (PLACE,NAME,YEAR,TEAM,TIME,TIME_DETAIL,SCORE) values (12,'John RICE',null,'Texas','8:52.81',null,null);</v>
      </c>
    </row>
    <row r="285" spans="1:21" x14ac:dyDescent="0.3">
      <c r="U285" t="str" cm="1">
        <f t="array" ref="U285">_xlfn.TEXTJOIN(",", TRUE, IF(A285:S285&lt;&gt;"", A285:S285, ""))</f>
        <v/>
      </c>
    </row>
    <row r="286" spans="1:21" x14ac:dyDescent="0.3">
      <c r="A286" t="s">
        <v>2444</v>
      </c>
      <c r="B286" t="s">
        <v>0</v>
      </c>
      <c r="C286" t="s">
        <v>1</v>
      </c>
      <c r="D286" t="s">
        <v>2</v>
      </c>
      <c r="E286" t="s">
        <v>3</v>
      </c>
      <c r="F286" t="s">
        <v>4</v>
      </c>
      <c r="G286" t="s">
        <v>5</v>
      </c>
      <c r="H286" t="s">
        <v>615</v>
      </c>
      <c r="I286" t="s">
        <v>616</v>
      </c>
      <c r="J286" t="s">
        <v>1643</v>
      </c>
      <c r="K286" t="s">
        <v>11</v>
      </c>
      <c r="L286" t="s">
        <v>564</v>
      </c>
      <c r="M286" t="s">
        <v>2198</v>
      </c>
      <c r="N286" t="s">
        <v>11</v>
      </c>
      <c r="O286" t="s">
        <v>11</v>
      </c>
      <c r="P286" t="s">
        <v>2445</v>
      </c>
      <c r="Q286" t="s">
        <v>618</v>
      </c>
      <c r="U286" t="str" cm="1">
        <f t="array" ref="U286">_xlfn.TEXTJOIN(",", TRUE, IF(A286:S286&lt;&gt;"", A286:S286, ""))</f>
        <v>insert into MENS_110H_FINAL_2018 (PLACE,NAME,YEAR,TEAM,TIME,TIME_DETAIL,REACTION_TIME,WIND,SCORE) values (1,'Grant HOLLOWAY',null,'Florida','13.42',null,null,'-1.1','10');</v>
      </c>
    </row>
    <row r="287" spans="1:21" x14ac:dyDescent="0.3">
      <c r="A287" t="s">
        <v>2444</v>
      </c>
      <c r="B287" t="s">
        <v>0</v>
      </c>
      <c r="C287" t="s">
        <v>1</v>
      </c>
      <c r="D287" t="s">
        <v>2</v>
      </c>
      <c r="E287" t="s">
        <v>3</v>
      </c>
      <c r="F287" t="s">
        <v>4</v>
      </c>
      <c r="G287" t="s">
        <v>5</v>
      </c>
      <c r="H287" t="s">
        <v>615</v>
      </c>
      <c r="I287" t="s">
        <v>619</v>
      </c>
      <c r="J287" t="s">
        <v>2200</v>
      </c>
      <c r="K287" t="s">
        <v>11</v>
      </c>
      <c r="L287" t="s">
        <v>1512</v>
      </c>
      <c r="M287" t="s">
        <v>1023</v>
      </c>
      <c r="N287" t="s">
        <v>11</v>
      </c>
      <c r="O287" t="s">
        <v>11</v>
      </c>
      <c r="P287" t="s">
        <v>2445</v>
      </c>
      <c r="Q287" t="s">
        <v>622</v>
      </c>
      <c r="U287" t="str" cm="1">
        <f t="array" ref="U287">_xlfn.TEXTJOIN(",", TRUE, IF(A287:S287&lt;&gt;"", A287:S287, ""))</f>
        <v>insert into MENS_110H_FINAL_2018 (PLACE,NAME,YEAR,TEAM,TIME,TIME_DETAIL,REACTION_TIME,WIND,SCORE) values (2,'David KENDZIERA',null,'Illinois','13.43',null,null,'-1.1','8');</v>
      </c>
    </row>
    <row r="288" spans="1:21" x14ac:dyDescent="0.3">
      <c r="A288" t="s">
        <v>2444</v>
      </c>
      <c r="B288" t="s">
        <v>0</v>
      </c>
      <c r="C288" t="s">
        <v>1</v>
      </c>
      <c r="D288" t="s">
        <v>2</v>
      </c>
      <c r="E288" t="s">
        <v>3</v>
      </c>
      <c r="F288" t="s">
        <v>4</v>
      </c>
      <c r="G288" t="s">
        <v>5</v>
      </c>
      <c r="H288" t="s">
        <v>615</v>
      </c>
      <c r="I288" t="s">
        <v>623</v>
      </c>
      <c r="J288" t="s">
        <v>1025</v>
      </c>
      <c r="K288" t="s">
        <v>11</v>
      </c>
      <c r="L288" t="s">
        <v>566</v>
      </c>
      <c r="M288" t="s">
        <v>278</v>
      </c>
      <c r="N288" t="s">
        <v>11</v>
      </c>
      <c r="O288" t="s">
        <v>11</v>
      </c>
      <c r="P288" t="s">
        <v>2445</v>
      </c>
      <c r="Q288" t="s">
        <v>625</v>
      </c>
      <c r="U288" t="str" cm="1">
        <f t="array" ref="U288">_xlfn.TEXTJOIN(",", TRUE, IF(A288:S288&lt;&gt;"", A288:S288, ""))</f>
        <v>insert into MENS_110H_FINAL_2018 (PLACE,NAME,YEAR,TEAM,TIME,TIME_DETAIL,REACTION_TIME,WIND,SCORE) values (3,'Damion THOMAS',null,'LSU','13.45',null,null,'-1.1','6');</v>
      </c>
    </row>
    <row r="289" spans="1:21" x14ac:dyDescent="0.3">
      <c r="A289" t="s">
        <v>2444</v>
      </c>
      <c r="B289" t="s">
        <v>0</v>
      </c>
      <c r="C289" t="s">
        <v>1</v>
      </c>
      <c r="D289" t="s">
        <v>2</v>
      </c>
      <c r="E289" t="s">
        <v>3</v>
      </c>
      <c r="F289" t="s">
        <v>4</v>
      </c>
      <c r="G289" t="s">
        <v>5</v>
      </c>
      <c r="H289" t="s">
        <v>615</v>
      </c>
      <c r="I289" t="s">
        <v>626</v>
      </c>
      <c r="J289" t="s">
        <v>270</v>
      </c>
      <c r="K289" t="s">
        <v>11</v>
      </c>
      <c r="L289" t="s">
        <v>593</v>
      </c>
      <c r="M289" t="s">
        <v>2204</v>
      </c>
      <c r="N289" t="s">
        <v>11</v>
      </c>
      <c r="O289" t="s">
        <v>11</v>
      </c>
      <c r="P289" t="s">
        <v>2445</v>
      </c>
      <c r="Q289" t="s">
        <v>628</v>
      </c>
      <c r="U289" t="str" cm="1">
        <f t="array" ref="U289">_xlfn.TEXTJOIN(",", TRUE, IF(A289:S289&lt;&gt;"", A289:S289, ""))</f>
        <v>insert into MENS_110H_FINAL_2018 (PLACE,NAME,YEAR,TEAM,TIME,TIME_DETAIL,REACTION_TIME,WIND,SCORE) values (4,'Trey CUNNINGHAM',null,'Florida State','13.64',null,null,'-1.1','5');</v>
      </c>
    </row>
    <row r="290" spans="1:21" x14ac:dyDescent="0.3">
      <c r="A290" t="s">
        <v>2444</v>
      </c>
      <c r="B290" t="s">
        <v>0</v>
      </c>
      <c r="C290" t="s">
        <v>1</v>
      </c>
      <c r="D290" t="s">
        <v>2</v>
      </c>
      <c r="E290" t="s">
        <v>3</v>
      </c>
      <c r="F290" t="s">
        <v>4</v>
      </c>
      <c r="G290" t="s">
        <v>5</v>
      </c>
      <c r="H290" t="s">
        <v>615</v>
      </c>
      <c r="I290" t="s">
        <v>629</v>
      </c>
      <c r="J290" t="s">
        <v>2203</v>
      </c>
      <c r="K290" t="s">
        <v>11</v>
      </c>
      <c r="L290" t="s">
        <v>1573</v>
      </c>
      <c r="M290" t="s">
        <v>2446</v>
      </c>
      <c r="N290" t="s">
        <v>11</v>
      </c>
      <c r="O290" t="s">
        <v>11</v>
      </c>
      <c r="P290" t="s">
        <v>2445</v>
      </c>
      <c r="Q290" t="s">
        <v>630</v>
      </c>
      <c r="U290" t="str" cm="1">
        <f t="array" ref="U290">_xlfn.TEXTJOIN(",", TRUE, IF(A290:S290&lt;&gt;"", A290:S290, ""))</f>
        <v>insert into MENS_110H_FINAL_2018 (PLACE,NAME,YEAR,TEAM,TIME,TIME_DETAIL,REACTION_TIME,WIND,SCORE) values (5,'Antoine LLOYD',null,'Nebraska','13.94',null,null,'-1.1','4');</v>
      </c>
    </row>
    <row r="291" spans="1:21" x14ac:dyDescent="0.3">
      <c r="A291" t="s">
        <v>2444</v>
      </c>
      <c r="B291" t="s">
        <v>0</v>
      </c>
      <c r="C291" t="s">
        <v>1</v>
      </c>
      <c r="D291" t="s">
        <v>2</v>
      </c>
      <c r="E291" t="s">
        <v>3</v>
      </c>
      <c r="F291" t="s">
        <v>4</v>
      </c>
      <c r="G291" t="s">
        <v>5</v>
      </c>
      <c r="H291" t="s">
        <v>615</v>
      </c>
      <c r="I291" t="s">
        <v>631</v>
      </c>
      <c r="J291" t="s">
        <v>2196</v>
      </c>
      <c r="K291" t="s">
        <v>11</v>
      </c>
      <c r="L291" t="s">
        <v>562</v>
      </c>
      <c r="M291" t="s">
        <v>2447</v>
      </c>
      <c r="N291" t="s">
        <v>11</v>
      </c>
      <c r="O291" t="s">
        <v>11</v>
      </c>
      <c r="P291" t="s">
        <v>2445</v>
      </c>
      <c r="Q291" t="s">
        <v>377</v>
      </c>
      <c r="U291" t="str" cm="1">
        <f t="array" ref="U291">_xlfn.TEXTJOIN(",", TRUE, IF(A291:S291&lt;&gt;"", A291:S291, ""))</f>
        <v>insert into MENS_110H_FINAL_2018 (PLACE,NAME,YEAR,TEAM,TIME,TIME_DETAIL,REACTION_TIME,WIND,SCORE) values (6,'Ruebin WALTERS',null,'Alabama','13.95',null,null,'-1.1','3');</v>
      </c>
    </row>
    <row r="292" spans="1:21" x14ac:dyDescent="0.3">
      <c r="A292" t="s">
        <v>2444</v>
      </c>
      <c r="B292" t="s">
        <v>0</v>
      </c>
      <c r="C292" t="s">
        <v>1</v>
      </c>
      <c r="D292" t="s">
        <v>2</v>
      </c>
      <c r="E292" t="s">
        <v>3</v>
      </c>
      <c r="F292" t="s">
        <v>4</v>
      </c>
      <c r="G292" t="s">
        <v>5</v>
      </c>
      <c r="H292" t="s">
        <v>615</v>
      </c>
      <c r="I292" t="s">
        <v>632</v>
      </c>
      <c r="J292" t="s">
        <v>1038</v>
      </c>
      <c r="K292" t="s">
        <v>11</v>
      </c>
      <c r="L292" t="s">
        <v>1573</v>
      </c>
      <c r="M292" t="s">
        <v>2448</v>
      </c>
      <c r="N292" t="s">
        <v>11</v>
      </c>
      <c r="O292" t="s">
        <v>11</v>
      </c>
      <c r="P292" t="s">
        <v>2445</v>
      </c>
      <c r="Q292" t="s">
        <v>152</v>
      </c>
      <c r="U292" t="str" cm="1">
        <f t="array" ref="U292">_xlfn.TEXTJOIN(",", TRUE, IF(A292:S292&lt;&gt;"", A292:S292, ""))</f>
        <v>insert into MENS_110H_FINAL_2018 (PLACE,NAME,YEAR,TEAM,TIME,TIME_DETAIL,REACTION_TIME,WIND,SCORE) values (7,'Luke SIEDHOFF',null,'Nebraska','13.99',null,null,'-1.1','2');</v>
      </c>
    </row>
    <row r="293" spans="1:21" x14ac:dyDescent="0.3">
      <c r="A293" t="s">
        <v>2444</v>
      </c>
      <c r="B293" t="s">
        <v>0</v>
      </c>
      <c r="C293" t="s">
        <v>1</v>
      </c>
      <c r="D293" t="s">
        <v>2</v>
      </c>
      <c r="E293" t="s">
        <v>3</v>
      </c>
      <c r="F293" t="s">
        <v>4</v>
      </c>
      <c r="G293" t="s">
        <v>5</v>
      </c>
      <c r="H293" t="s">
        <v>615</v>
      </c>
      <c r="I293" t="s">
        <v>633</v>
      </c>
      <c r="J293" t="s">
        <v>2202</v>
      </c>
      <c r="K293" t="s">
        <v>11</v>
      </c>
      <c r="L293" t="s">
        <v>559</v>
      </c>
      <c r="M293" t="s">
        <v>1673</v>
      </c>
      <c r="N293" t="s">
        <v>11</v>
      </c>
      <c r="O293" t="s">
        <v>11</v>
      </c>
      <c r="P293" t="s">
        <v>2445</v>
      </c>
      <c r="Q293" t="s">
        <v>269</v>
      </c>
      <c r="U293" t="str" cm="1">
        <f t="array" ref="U293">_xlfn.TEXTJOIN(",", TRUE, IF(A293:S293&lt;&gt;"", A293:S293, ""))</f>
        <v>insert into MENS_110H_FINAL_2018 (PLACE,NAME,YEAR,TEAM,TIME,TIME_DETAIL,REACTION_TIME,WIND,SCORE) values (8,'John BURT',null,'Texas','14.01',null,null,'-1.1','1');</v>
      </c>
    </row>
    <row r="294" spans="1:21" x14ac:dyDescent="0.3">
      <c r="U294" t="str" cm="1">
        <f t="array" ref="U294">_xlfn.TEXTJOIN(",", TRUE, IF(A294:S294&lt;&gt;"", A294:S294, ""))</f>
        <v/>
      </c>
    </row>
    <row r="295" spans="1:21" x14ac:dyDescent="0.3">
      <c r="A295" t="s">
        <v>2449</v>
      </c>
      <c r="B295" t="s">
        <v>0</v>
      </c>
      <c r="C295" t="s">
        <v>1</v>
      </c>
      <c r="D295" t="s">
        <v>2</v>
      </c>
      <c r="E295" t="s">
        <v>3</v>
      </c>
      <c r="F295" t="s">
        <v>4</v>
      </c>
      <c r="G295" t="s">
        <v>5</v>
      </c>
      <c r="H295" t="s">
        <v>615</v>
      </c>
      <c r="I295" t="s">
        <v>616</v>
      </c>
      <c r="J295" t="s">
        <v>2228</v>
      </c>
      <c r="K295" t="s">
        <v>11</v>
      </c>
      <c r="L295" t="s">
        <v>608</v>
      </c>
      <c r="M295" t="s">
        <v>1712</v>
      </c>
      <c r="N295" t="s">
        <v>11</v>
      </c>
      <c r="O295" t="s">
        <v>11</v>
      </c>
      <c r="P295" t="s">
        <v>2450</v>
      </c>
      <c r="Q295" t="s">
        <v>618</v>
      </c>
      <c r="U295" t="str" cm="1">
        <f t="array" ref="U295">_xlfn.TEXTJOIN(",", TRUE, IF(A295:S295&lt;&gt;"", A295:S295, ""))</f>
        <v>insert into MENS_100M_FINAL_2018 (PLACE,NAME,YEAR,TEAM,TIME,TIME_DETAIL,REACTION_TIME,WIND,SCORE) values (1,'Cameron BURRELL',null,'Houston','10.13',null,null,'-0.9','10');</v>
      </c>
    </row>
    <row r="296" spans="1:21" x14ac:dyDescent="0.3">
      <c r="A296" t="s">
        <v>2449</v>
      </c>
      <c r="B296" t="s">
        <v>0</v>
      </c>
      <c r="C296" t="s">
        <v>1</v>
      </c>
      <c r="D296" t="s">
        <v>2</v>
      </c>
      <c r="E296" t="s">
        <v>3</v>
      </c>
      <c r="F296" t="s">
        <v>4</v>
      </c>
      <c r="G296" t="s">
        <v>5</v>
      </c>
      <c r="H296" t="s">
        <v>615</v>
      </c>
      <c r="I296" t="s">
        <v>619</v>
      </c>
      <c r="J296" t="s">
        <v>2237</v>
      </c>
      <c r="K296" t="s">
        <v>11</v>
      </c>
      <c r="L296" t="s">
        <v>608</v>
      </c>
      <c r="M296" t="s">
        <v>2246</v>
      </c>
      <c r="N296" t="s">
        <v>11</v>
      </c>
      <c r="O296" t="s">
        <v>11</v>
      </c>
      <c r="P296" t="s">
        <v>2450</v>
      </c>
      <c r="Q296" t="s">
        <v>622</v>
      </c>
      <c r="U296" t="str" cm="1">
        <f t="array" ref="U296">_xlfn.TEXTJOIN(",", TRUE, IF(A296:S296&lt;&gt;"", A296:S296, ""))</f>
        <v>insert into MENS_100M_FINAL_2018 (PLACE,NAME,YEAR,TEAM,TIME,TIME_DETAIL,REACTION_TIME,WIND,SCORE) values (2,'Elijah HALL',null,'Houston','10.17',null,null,'-0.9','8');</v>
      </c>
    </row>
    <row r="297" spans="1:21" x14ac:dyDescent="0.3">
      <c r="A297" t="s">
        <v>2449</v>
      </c>
      <c r="B297" t="s">
        <v>0</v>
      </c>
      <c r="C297" t="s">
        <v>1</v>
      </c>
      <c r="D297" t="s">
        <v>2</v>
      </c>
      <c r="E297" t="s">
        <v>3</v>
      </c>
      <c r="F297" t="s">
        <v>4</v>
      </c>
      <c r="G297" t="s">
        <v>5</v>
      </c>
      <c r="H297" t="s">
        <v>615</v>
      </c>
      <c r="I297" t="s">
        <v>623</v>
      </c>
      <c r="J297" t="s">
        <v>1870</v>
      </c>
      <c r="K297" t="s">
        <v>11</v>
      </c>
      <c r="L297" t="s">
        <v>593</v>
      </c>
      <c r="M297" t="s">
        <v>47</v>
      </c>
      <c r="N297" t="s">
        <v>11</v>
      </c>
      <c r="O297" t="s">
        <v>11</v>
      </c>
      <c r="P297" t="s">
        <v>2450</v>
      </c>
      <c r="Q297" t="s">
        <v>625</v>
      </c>
      <c r="U297" t="str" cm="1">
        <f t="array" ref="U297">_xlfn.TEXTJOIN(",", TRUE, IF(A297:S297&lt;&gt;"", A297:S297, ""))</f>
        <v>insert into MENS_100M_FINAL_2018 (PLACE,NAME,YEAR,TEAM,TIME,TIME_DETAIL,REACTION_TIME,WIND,SCORE) values (3,'Andre EWERS',null,'Florida State','10.19',null,null,'-0.9','6');</v>
      </c>
    </row>
    <row r="298" spans="1:21" x14ac:dyDescent="0.3">
      <c r="A298" t="s">
        <v>2449</v>
      </c>
      <c r="B298" t="s">
        <v>0</v>
      </c>
      <c r="C298" t="s">
        <v>1</v>
      </c>
      <c r="D298" t="s">
        <v>2</v>
      </c>
      <c r="E298" t="s">
        <v>3</v>
      </c>
      <c r="F298" t="s">
        <v>4</v>
      </c>
      <c r="G298" t="s">
        <v>5</v>
      </c>
      <c r="H298" t="s">
        <v>615</v>
      </c>
      <c r="I298" t="s">
        <v>626</v>
      </c>
      <c r="J298" t="s">
        <v>1694</v>
      </c>
      <c r="K298" t="s">
        <v>11</v>
      </c>
      <c r="L298" t="s">
        <v>900</v>
      </c>
      <c r="M298" t="s">
        <v>82</v>
      </c>
      <c r="N298" t="s">
        <v>11</v>
      </c>
      <c r="O298" t="s">
        <v>11</v>
      </c>
      <c r="P298" t="s">
        <v>2450</v>
      </c>
      <c r="Q298" t="s">
        <v>628</v>
      </c>
      <c r="U298" t="str" cm="1">
        <f t="array" ref="U298">_xlfn.TEXTJOIN(",", TRUE, IF(A298:S298&lt;&gt;"", A298:S298, ""))</f>
        <v>insert into MENS_100M_FINAL_2018 (PLACE,NAME,YEAR,TEAM,TIME,TIME_DETAIL,REACTION_TIME,WIND,SCORE) values (4,'Cravon GILLESPIE',null,'Oregon','10.27',null,null,'-0.9','5');</v>
      </c>
    </row>
    <row r="299" spans="1:21" x14ac:dyDescent="0.3">
      <c r="A299" t="s">
        <v>2449</v>
      </c>
      <c r="B299" t="s">
        <v>0</v>
      </c>
      <c r="C299" t="s">
        <v>1</v>
      </c>
      <c r="D299" t="s">
        <v>2</v>
      </c>
      <c r="E299" t="s">
        <v>3</v>
      </c>
      <c r="F299" t="s">
        <v>4</v>
      </c>
      <c r="G299" t="s">
        <v>5</v>
      </c>
      <c r="H299" t="s">
        <v>615</v>
      </c>
      <c r="I299" t="s">
        <v>629</v>
      </c>
      <c r="J299" t="s">
        <v>1717</v>
      </c>
      <c r="K299" t="s">
        <v>11</v>
      </c>
      <c r="L299" t="s">
        <v>2226</v>
      </c>
      <c r="M299" t="s">
        <v>98</v>
      </c>
      <c r="N299" t="s">
        <v>11</v>
      </c>
      <c r="O299" t="s">
        <v>11</v>
      </c>
      <c r="P299" t="s">
        <v>2450</v>
      </c>
      <c r="Q299" t="s">
        <v>630</v>
      </c>
      <c r="U299" t="str" cm="1">
        <f t="array" ref="U299">_xlfn.TEXTJOIN(",", TRUE, IF(A299:S299&lt;&gt;"", A299:S299, ""))</f>
        <v>insert into MENS_100M_FINAL_2018 (PLACE,NAME,YEAR,TEAM,TIME,TIME_DETAIL,REACTION_TIME,WIND,SCORE) values (5,'Raheem CHAMBERS',null,'Auburn','10.33',null,null,'-0.9','4');</v>
      </c>
    </row>
    <row r="300" spans="1:21" x14ac:dyDescent="0.3">
      <c r="A300" t="s">
        <v>2449</v>
      </c>
      <c r="B300" t="s">
        <v>0</v>
      </c>
      <c r="C300" t="s">
        <v>1</v>
      </c>
      <c r="D300" t="s">
        <v>2</v>
      </c>
      <c r="E300" t="s">
        <v>3</v>
      </c>
      <c r="F300" t="s">
        <v>4</v>
      </c>
      <c r="G300" t="s">
        <v>5</v>
      </c>
      <c r="H300" t="s">
        <v>615</v>
      </c>
      <c r="I300" t="s">
        <v>631</v>
      </c>
      <c r="J300" t="s">
        <v>1710</v>
      </c>
      <c r="K300" t="s">
        <v>11</v>
      </c>
      <c r="L300" t="s">
        <v>2096</v>
      </c>
      <c r="M300" t="s">
        <v>2451</v>
      </c>
      <c r="N300" t="s">
        <v>11</v>
      </c>
      <c r="O300" t="s">
        <v>11</v>
      </c>
      <c r="P300" t="s">
        <v>2450</v>
      </c>
      <c r="Q300" t="s">
        <v>377</v>
      </c>
      <c r="U300" t="str" cm="1">
        <f t="array" ref="U300">_xlfn.TEXTJOIN(",", TRUE, IF(A300:S300&lt;&gt;"", A300:S300, ""))</f>
        <v>insert into MENS_100M_FINAL_2018 (PLACE,NAME,YEAR,TEAM,TIME,TIME_DETAIL,REACTION_TIME,WIND,SCORE) values (6,'McKinely WEST',null,'Southern Miss.','10.36',null,null,'-0.9','3');</v>
      </c>
    </row>
    <row r="301" spans="1:21" x14ac:dyDescent="0.3">
      <c r="A301" t="s">
        <v>2449</v>
      </c>
      <c r="B301" t="s">
        <v>0</v>
      </c>
      <c r="C301" t="s">
        <v>1</v>
      </c>
      <c r="D301" t="s">
        <v>2</v>
      </c>
      <c r="E301" t="s">
        <v>3</v>
      </c>
      <c r="F301" t="s">
        <v>4</v>
      </c>
      <c r="G301" t="s">
        <v>5</v>
      </c>
      <c r="H301" t="s">
        <v>615</v>
      </c>
      <c r="I301" t="s">
        <v>632</v>
      </c>
      <c r="J301" t="s">
        <v>2224</v>
      </c>
      <c r="K301" t="s">
        <v>11</v>
      </c>
      <c r="L301" t="s">
        <v>583</v>
      </c>
      <c r="M301" t="s">
        <v>1080</v>
      </c>
      <c r="N301" t="s">
        <v>11</v>
      </c>
      <c r="O301" t="s">
        <v>11</v>
      </c>
      <c r="P301" t="s">
        <v>2450</v>
      </c>
      <c r="Q301" t="s">
        <v>152</v>
      </c>
      <c r="U301" t="str" cm="1">
        <f t="array" ref="U301">_xlfn.TEXTJOIN(",", TRUE, IF(A301:S301&lt;&gt;"", A301:S301, ""))</f>
        <v>insert into MENS_100M_FINAL_2018 (PLACE,NAME,YEAR,TEAM,TIME,TIME_DETAIL,REACTION_TIME,WIND,SCORE) values (7,'Cejhae GREENE',null,'Georgia','10.37',null,null,'-0.9','2');</v>
      </c>
    </row>
    <row r="302" spans="1:21" x14ac:dyDescent="0.3">
      <c r="A302" t="s">
        <v>2449</v>
      </c>
      <c r="B302" t="s">
        <v>0</v>
      </c>
      <c r="C302" t="s">
        <v>1</v>
      </c>
      <c r="D302" t="s">
        <v>2</v>
      </c>
      <c r="E302" t="s">
        <v>3</v>
      </c>
      <c r="F302" t="s">
        <v>4</v>
      </c>
      <c r="G302" t="s">
        <v>5</v>
      </c>
      <c r="H302" t="s">
        <v>615</v>
      </c>
      <c r="I302" t="s">
        <v>633</v>
      </c>
      <c r="J302" t="s">
        <v>1687</v>
      </c>
      <c r="K302" t="s">
        <v>11</v>
      </c>
      <c r="L302" t="s">
        <v>608</v>
      </c>
      <c r="M302" t="s">
        <v>2452</v>
      </c>
      <c r="N302" t="s">
        <v>11</v>
      </c>
      <c r="O302" t="s">
        <v>11</v>
      </c>
      <c r="P302" t="s">
        <v>2450</v>
      </c>
      <c r="Q302" t="s">
        <v>269</v>
      </c>
      <c r="U302" t="str" cm="1">
        <f t="array" ref="U302">_xlfn.TEXTJOIN(",", TRUE, IF(A302:S302&lt;&gt;"", A302:S302, ""))</f>
        <v>insert into MENS_100M_FINAL_2018 (PLACE,NAME,YEAR,TEAM,TIME,TIME_DETAIL,REACTION_TIME,WIND,SCORE) values (8,'Mario BURKE',null,'Houston','10.41',null,null,'-0.9','1');</v>
      </c>
    </row>
    <row r="303" spans="1:21" x14ac:dyDescent="0.3">
      <c r="U303" t="str" cm="1">
        <f t="array" ref="U303">_xlfn.TEXTJOIN(",", TRUE, IF(A303:S303&lt;&gt;"", A303:S303, ""))</f>
        <v/>
      </c>
    </row>
    <row r="304" spans="1:21" x14ac:dyDescent="0.3">
      <c r="A304" t="s">
        <v>2453</v>
      </c>
      <c r="B304" t="s">
        <v>0</v>
      </c>
      <c r="C304" t="s">
        <v>1</v>
      </c>
      <c r="D304" t="s">
        <v>2</v>
      </c>
      <c r="E304" t="s">
        <v>3</v>
      </c>
      <c r="F304" t="s">
        <v>4</v>
      </c>
      <c r="G304" t="s">
        <v>5</v>
      </c>
      <c r="H304" t="s">
        <v>616</v>
      </c>
      <c r="I304" t="s">
        <v>2252</v>
      </c>
      <c r="J304" t="s">
        <v>11</v>
      </c>
      <c r="K304" t="s">
        <v>514</v>
      </c>
      <c r="L304" t="s">
        <v>2454</v>
      </c>
      <c r="M304" t="s">
        <v>11</v>
      </c>
      <c r="N304" t="s">
        <v>11</v>
      </c>
      <c r="O304" t="s">
        <v>618</v>
      </c>
      <c r="U304" t="str" cm="1">
        <f t="array" ref="U304">_xlfn.TEXTJOIN(",", TRUE, IF(A304:S304&lt;&gt;"", A304:S304, ""))</f>
        <v>insert into MENS_400M_FINAL_2018 (PLACE,NAME,YEAR,TEAM,TIME,TIME_DETAIL,REACTION_TIME,SCORE) values (1,'Michael NORMAN',null,'USC','43.61',null,null,'10');</v>
      </c>
    </row>
    <row r="305" spans="1:21" x14ac:dyDescent="0.3">
      <c r="A305" t="s">
        <v>2453</v>
      </c>
      <c r="B305" t="s">
        <v>0</v>
      </c>
      <c r="C305" t="s">
        <v>1</v>
      </c>
      <c r="D305" t="s">
        <v>2</v>
      </c>
      <c r="E305" t="s">
        <v>3</v>
      </c>
      <c r="F305" t="s">
        <v>4</v>
      </c>
      <c r="G305" t="s">
        <v>5</v>
      </c>
      <c r="H305" t="s">
        <v>619</v>
      </c>
      <c r="I305" t="s">
        <v>2256</v>
      </c>
      <c r="J305" t="s">
        <v>11</v>
      </c>
      <c r="K305" t="s">
        <v>2226</v>
      </c>
      <c r="L305" t="s">
        <v>2455</v>
      </c>
      <c r="M305" t="s">
        <v>11</v>
      </c>
      <c r="N305" t="s">
        <v>11</v>
      </c>
      <c r="O305" t="s">
        <v>622</v>
      </c>
      <c r="U305" t="str" cm="1">
        <f t="array" ref="U305">_xlfn.TEXTJOIN(",", TRUE, IF(A305:S305&lt;&gt;"", A305:S305, ""))</f>
        <v>insert into MENS_400M_FINAL_2018 (PLACE,NAME,YEAR,TEAM,TIME,TIME_DETAIL,REACTION_TIME,SCORE) values (2,'Akeem BLOOMFIELD',null,'Auburn','43.94',null,null,'8');</v>
      </c>
    </row>
    <row r="306" spans="1:21" x14ac:dyDescent="0.3">
      <c r="A306" t="s">
        <v>2453</v>
      </c>
      <c r="B306" t="s">
        <v>0</v>
      </c>
      <c r="C306" t="s">
        <v>1</v>
      </c>
      <c r="D306" t="s">
        <v>2</v>
      </c>
      <c r="E306" t="s">
        <v>3</v>
      </c>
      <c r="F306" t="s">
        <v>4</v>
      </c>
      <c r="G306" t="s">
        <v>5</v>
      </c>
      <c r="H306" t="s">
        <v>623</v>
      </c>
      <c r="I306" t="s">
        <v>2258</v>
      </c>
      <c r="J306" t="s">
        <v>11</v>
      </c>
      <c r="K306" t="s">
        <v>2226</v>
      </c>
      <c r="L306" t="s">
        <v>647</v>
      </c>
      <c r="M306" t="s">
        <v>11</v>
      </c>
      <c r="N306" t="s">
        <v>11</v>
      </c>
      <c r="O306" t="s">
        <v>625</v>
      </c>
      <c r="U306" t="str" cm="1">
        <f t="array" ref="U306">_xlfn.TEXTJOIN(",", TRUE, IF(A306:S306&lt;&gt;"", A306:S306, ""))</f>
        <v>insert into MENS_400M_FINAL_2018 (PLACE,NAME,YEAR,TEAM,TIME,TIME_DETAIL,REACTION_TIME,SCORE) values (3,'Nathon ALLEN',null,'Auburn','44.13',null,null,'6');</v>
      </c>
    </row>
    <row r="307" spans="1:21" x14ac:dyDescent="0.3">
      <c r="A307" t="s">
        <v>2453</v>
      </c>
      <c r="B307" t="s">
        <v>0</v>
      </c>
      <c r="C307" t="s">
        <v>1</v>
      </c>
      <c r="D307" t="s">
        <v>2</v>
      </c>
      <c r="E307" t="s">
        <v>3</v>
      </c>
      <c r="F307" t="s">
        <v>4</v>
      </c>
      <c r="G307" t="s">
        <v>5</v>
      </c>
      <c r="H307" t="s">
        <v>626</v>
      </c>
      <c r="I307" t="s">
        <v>1749</v>
      </c>
      <c r="J307" t="s">
        <v>11</v>
      </c>
      <c r="K307" t="s">
        <v>570</v>
      </c>
      <c r="L307" t="s">
        <v>651</v>
      </c>
      <c r="M307" t="s">
        <v>11</v>
      </c>
      <c r="N307" t="s">
        <v>11</v>
      </c>
      <c r="O307" t="s">
        <v>628</v>
      </c>
      <c r="U307" t="str" cm="1">
        <f t="array" ref="U307">_xlfn.TEXTJOIN(",", TRUE, IF(A307:S307&lt;&gt;"", A307:S307, ""))</f>
        <v>insert into MENS_400M_FINAL_2018 (PLACE,NAME,YEAR,TEAM,TIME,TIME_DETAIL,REACTION_TIME,SCORE) values (4,'Mar''yea HARRIS',null,'Iowa','45.00',null,null,'5');</v>
      </c>
    </row>
    <row r="308" spans="1:21" x14ac:dyDescent="0.3">
      <c r="A308" t="s">
        <v>2453</v>
      </c>
      <c r="B308" t="s">
        <v>0</v>
      </c>
      <c r="C308" t="s">
        <v>1</v>
      </c>
      <c r="D308" t="s">
        <v>2</v>
      </c>
      <c r="E308" t="s">
        <v>3</v>
      </c>
      <c r="F308" t="s">
        <v>4</v>
      </c>
      <c r="G308" t="s">
        <v>5</v>
      </c>
      <c r="H308" t="s">
        <v>629</v>
      </c>
      <c r="I308" t="s">
        <v>2254</v>
      </c>
      <c r="J308" t="s">
        <v>11</v>
      </c>
      <c r="K308" t="s">
        <v>1701</v>
      </c>
      <c r="L308" t="s">
        <v>2456</v>
      </c>
      <c r="M308" t="s">
        <v>11</v>
      </c>
      <c r="N308" t="s">
        <v>11</v>
      </c>
      <c r="O308" t="s">
        <v>630</v>
      </c>
      <c r="U308" t="str" cm="1">
        <f t="array" ref="U308">_xlfn.TEXTJOIN(",", TRUE, IF(A308:S308&lt;&gt;"", A308:S308, ""))</f>
        <v>insert into MENS_400M_FINAL_2018 (PLACE,NAME,YEAR,TEAM,TIME,TIME_DETAIL,REACTION_TIME,SCORE) values (5,'Tyrell RICHARD',null,'South Carolina St.','45.10',null,null,'4');</v>
      </c>
    </row>
    <row r="309" spans="1:21" x14ac:dyDescent="0.3">
      <c r="A309" t="s">
        <v>2453</v>
      </c>
      <c r="B309" t="s">
        <v>0</v>
      </c>
      <c r="C309" t="s">
        <v>1</v>
      </c>
      <c r="D309" t="s">
        <v>2</v>
      </c>
      <c r="E309" t="s">
        <v>3</v>
      </c>
      <c r="F309" t="s">
        <v>4</v>
      </c>
      <c r="G309" t="s">
        <v>5</v>
      </c>
      <c r="H309" t="s">
        <v>631</v>
      </c>
      <c r="I309" t="s">
        <v>1739</v>
      </c>
      <c r="J309" t="s">
        <v>11</v>
      </c>
      <c r="K309" t="s">
        <v>588</v>
      </c>
      <c r="L309" t="s">
        <v>2457</v>
      </c>
      <c r="M309" t="s">
        <v>11</v>
      </c>
      <c r="N309" t="s">
        <v>11</v>
      </c>
      <c r="O309" t="s">
        <v>377</v>
      </c>
      <c r="U309" t="str" cm="1">
        <f t="array" ref="U309">_xlfn.TEXTJOIN(",", TRUE, IF(A309:S309&lt;&gt;"", A309:S309, ""))</f>
        <v>insert into MENS_400M_FINAL_2018 (PLACE,NAME,YEAR,TEAM,TIME,TIME_DETAIL,REACTION_TIME,SCORE) values (6,'Obi IGBOKWE',null,'Arkansas','45.16',null,null,'3');</v>
      </c>
    </row>
    <row r="310" spans="1:21" x14ac:dyDescent="0.3">
      <c r="A310" t="s">
        <v>2453</v>
      </c>
      <c r="B310" t="s">
        <v>0</v>
      </c>
      <c r="C310" t="s">
        <v>1</v>
      </c>
      <c r="D310" t="s">
        <v>2</v>
      </c>
      <c r="E310" t="s">
        <v>3</v>
      </c>
      <c r="F310" t="s">
        <v>4</v>
      </c>
      <c r="G310" t="s">
        <v>5</v>
      </c>
      <c r="H310" t="s">
        <v>632</v>
      </c>
      <c r="I310" t="s">
        <v>1730</v>
      </c>
      <c r="J310" t="s">
        <v>11</v>
      </c>
      <c r="K310" t="s">
        <v>608</v>
      </c>
      <c r="L310" t="s">
        <v>2458</v>
      </c>
      <c r="M310" t="s">
        <v>11</v>
      </c>
      <c r="N310" t="s">
        <v>11</v>
      </c>
      <c r="O310" t="s">
        <v>152</v>
      </c>
      <c r="U310" t="str" cm="1">
        <f t="array" ref="U310">_xlfn.TEXTJOIN(",", TRUE, IF(A310:S310&lt;&gt;"", A310:S310, ""))</f>
        <v>insert into MENS_400M_FINAL_2018 (PLACE,NAME,YEAR,TEAM,TIME,TIME_DETAIL,REACTION_TIME,SCORE) values (7,'Kahmari MONTGOMERY',null,'Houston','45.75',null,null,'2');</v>
      </c>
    </row>
    <row r="311" spans="1:21" x14ac:dyDescent="0.3">
      <c r="A311" t="s">
        <v>2453</v>
      </c>
      <c r="B311" t="s">
        <v>0</v>
      </c>
      <c r="C311" t="s">
        <v>1</v>
      </c>
      <c r="D311" t="s">
        <v>2</v>
      </c>
      <c r="E311" t="s">
        <v>3</v>
      </c>
      <c r="F311" t="s">
        <v>4</v>
      </c>
      <c r="G311" t="s">
        <v>5</v>
      </c>
      <c r="H311" t="s">
        <v>633</v>
      </c>
      <c r="I311" t="s">
        <v>1737</v>
      </c>
      <c r="J311" t="s">
        <v>11</v>
      </c>
      <c r="K311" t="s">
        <v>612</v>
      </c>
      <c r="L311" t="s">
        <v>2459</v>
      </c>
      <c r="M311" t="s">
        <v>11</v>
      </c>
      <c r="N311" t="s">
        <v>11</v>
      </c>
      <c r="O311" t="s">
        <v>269</v>
      </c>
      <c r="U311" t="str" cm="1">
        <f t="array" ref="U311">_xlfn.TEXTJOIN(",", TRUE, IF(A311:S311&lt;&gt;"", A311:S311, ""))</f>
        <v>insert into MENS_400M_FINAL_2018 (PLACE,NAME,YEAR,TEAM,TIME,TIME_DETAIL,REACTION_TIME,SCORE) values (8,'Wil LONDON',null,'Baylor','46.20',null,null,'1');</v>
      </c>
    </row>
    <row r="312" spans="1:21" x14ac:dyDescent="0.3">
      <c r="U312" t="str" cm="1">
        <f t="array" ref="U312">_xlfn.TEXTJOIN(",", TRUE, IF(A312:S312&lt;&gt;"", A312:S312, ""))</f>
        <v/>
      </c>
    </row>
    <row r="313" spans="1:21" x14ac:dyDescent="0.3">
      <c r="A313" t="s">
        <v>2460</v>
      </c>
      <c r="B313" t="s">
        <v>0</v>
      </c>
      <c r="C313" t="s">
        <v>1</v>
      </c>
      <c r="D313" t="s">
        <v>2</v>
      </c>
      <c r="E313" t="s">
        <v>3</v>
      </c>
      <c r="F313" t="s">
        <v>4</v>
      </c>
      <c r="G313" t="s">
        <v>616</v>
      </c>
      <c r="H313" t="s">
        <v>2290</v>
      </c>
      <c r="I313" t="s">
        <v>11</v>
      </c>
      <c r="J313" t="s">
        <v>606</v>
      </c>
      <c r="K313" t="s">
        <v>2461</v>
      </c>
      <c r="L313" t="s">
        <v>11</v>
      </c>
      <c r="M313" t="s">
        <v>618</v>
      </c>
      <c r="U313" t="str" cm="1">
        <f t="array" ref="U313">_xlfn.TEXTJOIN(",", TRUE, IF(A313:S313&lt;&gt;"", A313:S313, ""))</f>
        <v>insert into MENS_800M_FINAL_2018 (PLACE,NAME,YEAR,TEAM,TIME,TIME_DETAIL,SCORE) values (1,'Isaiah HARRIS',null,'Penn State','1:44.76',null,'10');</v>
      </c>
    </row>
    <row r="314" spans="1:21" x14ac:dyDescent="0.3">
      <c r="A314" t="s">
        <v>2460</v>
      </c>
      <c r="B314" t="s">
        <v>0</v>
      </c>
      <c r="C314" t="s">
        <v>1</v>
      </c>
      <c r="D314" t="s">
        <v>2</v>
      </c>
      <c r="E314" t="s">
        <v>3</v>
      </c>
      <c r="F314" t="s">
        <v>4</v>
      </c>
      <c r="G314" t="s">
        <v>619</v>
      </c>
      <c r="H314" t="s">
        <v>2292</v>
      </c>
      <c r="I314" t="s">
        <v>11</v>
      </c>
      <c r="J314" t="s">
        <v>895</v>
      </c>
      <c r="K314" t="s">
        <v>2462</v>
      </c>
      <c r="L314" t="s">
        <v>11</v>
      </c>
      <c r="M314" t="s">
        <v>622</v>
      </c>
      <c r="U314" t="str" cm="1">
        <f t="array" ref="U314">_xlfn.TEXTJOIN(",", TRUE, IF(A314:S314&lt;&gt;"", A314:S314, ""))</f>
        <v>insert into MENS_800M_FINAL_2018 (PLACE,NAME,YEAR,TEAM,TIME,TIME_DETAIL,SCORE) values (2,'Marco AROP',null,'Miss State','1:45.25',null,'8');</v>
      </c>
    </row>
    <row r="315" spans="1:21" x14ac:dyDescent="0.3">
      <c r="A315" t="s">
        <v>2460</v>
      </c>
      <c r="B315" t="s">
        <v>0</v>
      </c>
      <c r="C315" t="s">
        <v>1</v>
      </c>
      <c r="D315" t="s">
        <v>2</v>
      </c>
      <c r="E315" t="s">
        <v>3</v>
      </c>
      <c r="F315" t="s">
        <v>4</v>
      </c>
      <c r="G315" t="s">
        <v>623</v>
      </c>
      <c r="H315" t="s">
        <v>2288</v>
      </c>
      <c r="I315" t="s">
        <v>11</v>
      </c>
      <c r="J315" t="s">
        <v>1309</v>
      </c>
      <c r="K315" t="s">
        <v>2463</v>
      </c>
      <c r="L315" t="s">
        <v>11</v>
      </c>
      <c r="M315" t="s">
        <v>625</v>
      </c>
      <c r="U315" t="str" cm="1">
        <f t="array" ref="U315">_xlfn.TEXTJOIN(",", TRUE, IF(A315:S315&lt;&gt;"", A315:S315, ""))</f>
        <v>insert into MENS_800M_FINAL_2018 (PLACE,NAME,YEAR,TEAM,TIME,TIME_DETAIL,SCORE) values (3,'Michael SARUNI',null,'UTEP','1:45.31',null,'6');</v>
      </c>
    </row>
    <row r="316" spans="1:21" x14ac:dyDescent="0.3">
      <c r="A316" t="s">
        <v>2460</v>
      </c>
      <c r="B316" t="s">
        <v>0</v>
      </c>
      <c r="C316" t="s">
        <v>1</v>
      </c>
      <c r="D316" t="s">
        <v>2</v>
      </c>
      <c r="E316" t="s">
        <v>3</v>
      </c>
      <c r="F316" t="s">
        <v>4</v>
      </c>
      <c r="G316" t="s">
        <v>626</v>
      </c>
      <c r="H316" t="s">
        <v>1769</v>
      </c>
      <c r="I316" t="s">
        <v>11</v>
      </c>
      <c r="J316" t="s">
        <v>1679</v>
      </c>
      <c r="K316" t="s">
        <v>1771</v>
      </c>
      <c r="L316" t="s">
        <v>11</v>
      </c>
      <c r="M316" t="s">
        <v>628</v>
      </c>
      <c r="U316" t="str" cm="1">
        <f t="array" ref="U316">_xlfn.TEXTJOIN(",", TRUE, IF(A316:S316&lt;&gt;"", A316:S316, ""))</f>
        <v>insert into MENS_800M_FINAL_2018 (PLACE,NAME,YEAR,TEAM,TIME,TIME_DETAIL,SCORE) values (4,'Bryce HOPPEL',null,'Kansas','1:45.67',null,'5');</v>
      </c>
    </row>
    <row r="317" spans="1:21" x14ac:dyDescent="0.3">
      <c r="A317" t="s">
        <v>2460</v>
      </c>
      <c r="B317" t="s">
        <v>0</v>
      </c>
      <c r="C317" t="s">
        <v>1</v>
      </c>
      <c r="D317" t="s">
        <v>2</v>
      </c>
      <c r="E317" t="s">
        <v>3</v>
      </c>
      <c r="F317" t="s">
        <v>4</v>
      </c>
      <c r="G317" t="s">
        <v>629</v>
      </c>
      <c r="H317" t="s">
        <v>1177</v>
      </c>
      <c r="I317" t="s">
        <v>11</v>
      </c>
      <c r="J317" t="s">
        <v>573</v>
      </c>
      <c r="K317" t="s">
        <v>2464</v>
      </c>
      <c r="L317" t="s">
        <v>11</v>
      </c>
      <c r="M317" t="s">
        <v>630</v>
      </c>
      <c r="U317" t="str" cm="1">
        <f t="array" ref="U317">_xlfn.TEXTJOIN(",", TRUE, IF(A317:S317&lt;&gt;"", A317:S317, ""))</f>
        <v>insert into MENS_800M_FINAL_2018 (PLACE,NAME,YEAR,TEAM,TIME,TIME_DETAIL,SCORE) values (5,'Devin DIXON',null,'Texas A&amp;M','1:45.86',null,'4');</v>
      </c>
    </row>
    <row r="318" spans="1:21" x14ac:dyDescent="0.3">
      <c r="A318" t="s">
        <v>2460</v>
      </c>
      <c r="B318" t="s">
        <v>0</v>
      </c>
      <c r="C318" t="s">
        <v>1</v>
      </c>
      <c r="D318" t="s">
        <v>2</v>
      </c>
      <c r="E318" t="s">
        <v>3</v>
      </c>
      <c r="F318" t="s">
        <v>4</v>
      </c>
      <c r="G318" t="s">
        <v>631</v>
      </c>
      <c r="H318" t="s">
        <v>1779</v>
      </c>
      <c r="I318" t="s">
        <v>11</v>
      </c>
      <c r="J318" t="s">
        <v>1309</v>
      </c>
      <c r="K318" t="s">
        <v>2465</v>
      </c>
      <c r="L318" t="s">
        <v>11</v>
      </c>
      <c r="M318" t="s">
        <v>377</v>
      </c>
      <c r="U318" t="str" cm="1">
        <f t="array" ref="U318">_xlfn.TEXTJOIN(",", TRUE, IF(A318:S318&lt;&gt;"", A318:S318, ""))</f>
        <v>insert into MENS_800M_FINAL_2018 (PLACE,NAME,YEAR,TEAM,TIME,TIME_DETAIL,SCORE) values (6,'Jonah KOECH',null,'UTEP','1:46.23',null,'3');</v>
      </c>
    </row>
    <row r="319" spans="1:21" x14ac:dyDescent="0.3">
      <c r="A319" t="s">
        <v>2460</v>
      </c>
      <c r="B319" t="s">
        <v>0</v>
      </c>
      <c r="C319" t="s">
        <v>1</v>
      </c>
      <c r="D319" t="s">
        <v>2</v>
      </c>
      <c r="E319" t="s">
        <v>3</v>
      </c>
      <c r="F319" t="s">
        <v>4</v>
      </c>
      <c r="G319" t="s">
        <v>632</v>
      </c>
      <c r="H319" t="s">
        <v>2294</v>
      </c>
      <c r="I319" t="s">
        <v>11</v>
      </c>
      <c r="J319" t="s">
        <v>514</v>
      </c>
      <c r="K319" t="s">
        <v>662</v>
      </c>
      <c r="L319" t="s">
        <v>11</v>
      </c>
      <c r="M319" t="s">
        <v>152</v>
      </c>
      <c r="U319" t="str" cm="1">
        <f t="array" ref="U319">_xlfn.TEXTJOIN(",", TRUE, IF(A319:S319&lt;&gt;"", A319:S319, ""))</f>
        <v>insert into MENS_800M_FINAL_2018 (PLACE,NAME,YEAR,TEAM,TIME,TIME_DETAIL,SCORE) values (7,'Robert FORD',null,'USC','1:46.72',null,'2');</v>
      </c>
    </row>
    <row r="320" spans="1:21" x14ac:dyDescent="0.3">
      <c r="A320" t="s">
        <v>2460</v>
      </c>
      <c r="B320" t="s">
        <v>0</v>
      </c>
      <c r="C320" t="s">
        <v>1</v>
      </c>
      <c r="D320" t="s">
        <v>2</v>
      </c>
      <c r="E320" t="s">
        <v>3</v>
      </c>
      <c r="F320" t="s">
        <v>4</v>
      </c>
      <c r="G320" t="s">
        <v>633</v>
      </c>
      <c r="H320" t="s">
        <v>2296</v>
      </c>
      <c r="I320" t="s">
        <v>11</v>
      </c>
      <c r="J320" t="s">
        <v>2297</v>
      </c>
      <c r="K320" t="s">
        <v>2293</v>
      </c>
      <c r="L320" t="s">
        <v>11</v>
      </c>
      <c r="M320" t="s">
        <v>269</v>
      </c>
      <c r="U320" t="str" cm="1">
        <f t="array" ref="U320">_xlfn.TEXTJOIN(",", TRUE, IF(A320:S320&lt;&gt;"", A320:S320, ""))</f>
        <v>insert into MENS_800M_FINAL_2018 (PLACE,NAME,YEAR,TEAM,TIME,TIME_DETAIL,SCORE) values (8,'Robert HEPPENSTALL',null,'Wake Forest','1:47.14',null,'1');</v>
      </c>
    </row>
    <row r="321" spans="1:23" x14ac:dyDescent="0.3">
      <c r="U321" t="str" cm="1">
        <f t="array" ref="U321">_xlfn.TEXTJOIN(",", TRUE, IF(A321:S321&lt;&gt;"", A321:S321, ""))</f>
        <v/>
      </c>
    </row>
    <row r="322" spans="1:23" x14ac:dyDescent="0.3">
      <c r="A322" t="s">
        <v>2466</v>
      </c>
      <c r="B322" t="s">
        <v>0</v>
      </c>
      <c r="C322" t="s">
        <v>1</v>
      </c>
      <c r="D322" t="s">
        <v>2</v>
      </c>
      <c r="E322" t="s">
        <v>3</v>
      </c>
      <c r="F322" t="s">
        <v>4</v>
      </c>
      <c r="G322" t="s">
        <v>5</v>
      </c>
      <c r="H322" t="s">
        <v>616</v>
      </c>
      <c r="I322" t="s">
        <v>2330</v>
      </c>
      <c r="J322" t="s">
        <v>11</v>
      </c>
      <c r="K322" t="s">
        <v>514</v>
      </c>
      <c r="L322" t="s">
        <v>2467</v>
      </c>
      <c r="M322" t="s">
        <v>11</v>
      </c>
      <c r="N322" t="s">
        <v>11</v>
      </c>
      <c r="O322" t="s">
        <v>618</v>
      </c>
      <c r="U322" t="str" cm="1">
        <f t="array" ref="U322">_xlfn.TEXTJOIN(",", TRUE, IF(A322:S322&lt;&gt;"", A322:S322, ""))</f>
        <v>insert into MENS_400H_FINAL_2018 (PLACE,NAME,YEAR,TEAM,TIME,TIME_DETAIL,REACTION_TIME,SCORE) values (1,'Rai BENJAMIN',null,'USC','47.02',null,null,'10');</v>
      </c>
    </row>
    <row r="323" spans="1:23" x14ac:dyDescent="0.3">
      <c r="A323" t="s">
        <v>2466</v>
      </c>
      <c r="B323" t="s">
        <v>0</v>
      </c>
      <c r="C323" t="s">
        <v>1</v>
      </c>
      <c r="D323" t="s">
        <v>2</v>
      </c>
      <c r="E323" t="s">
        <v>3</v>
      </c>
      <c r="F323" t="s">
        <v>4</v>
      </c>
      <c r="G323" t="s">
        <v>5</v>
      </c>
      <c r="H323" t="s">
        <v>619</v>
      </c>
      <c r="I323" t="s">
        <v>2327</v>
      </c>
      <c r="J323" t="s">
        <v>11</v>
      </c>
      <c r="K323" t="s">
        <v>1896</v>
      </c>
      <c r="L323" t="s">
        <v>2468</v>
      </c>
      <c r="M323" t="s">
        <v>11</v>
      </c>
      <c r="N323" t="s">
        <v>11</v>
      </c>
      <c r="O323" t="s">
        <v>622</v>
      </c>
      <c r="U323" t="str" cm="1">
        <f t="array" ref="U323">_xlfn.TEXTJOIN(",", TRUE, IF(A323:S323&lt;&gt;"", A323:S323, ""))</f>
        <v>insert into MENS_400H_FINAL_2018 (PLACE,NAME,YEAR,TEAM,TIME,TIME_DETAIL,REACTION_TIME,SCORE) values (2,'Kenny SELMON',null,'North Carolina','48.12',null,null,'8');</v>
      </c>
    </row>
    <row r="324" spans="1:23" x14ac:dyDescent="0.3">
      <c r="A324" t="s">
        <v>2466</v>
      </c>
      <c r="B324" t="s">
        <v>0</v>
      </c>
      <c r="C324" t="s">
        <v>1</v>
      </c>
      <c r="D324" t="s">
        <v>2</v>
      </c>
      <c r="E324" t="s">
        <v>3</v>
      </c>
      <c r="F324" t="s">
        <v>4</v>
      </c>
      <c r="G324" t="s">
        <v>5</v>
      </c>
      <c r="H324" t="s">
        <v>623</v>
      </c>
      <c r="I324" t="s">
        <v>2200</v>
      </c>
      <c r="J324" t="s">
        <v>11</v>
      </c>
      <c r="K324" t="s">
        <v>1512</v>
      </c>
      <c r="L324" t="s">
        <v>2469</v>
      </c>
      <c r="M324" t="s">
        <v>11</v>
      </c>
      <c r="N324" t="s">
        <v>11</v>
      </c>
      <c r="O324" t="s">
        <v>625</v>
      </c>
      <c r="U324" t="str" cm="1">
        <f t="array" ref="U324">_xlfn.TEXTJOIN(",", TRUE, IF(A324:S324&lt;&gt;"", A324:S324, ""))</f>
        <v>insert into MENS_400H_FINAL_2018 (PLACE,NAME,YEAR,TEAM,TIME,TIME_DETAIL,REACTION_TIME,SCORE) values (3,'David KENDZIERA',null,'Illinois','48.42',null,null,'6');</v>
      </c>
    </row>
    <row r="325" spans="1:23" x14ac:dyDescent="0.3">
      <c r="A325" t="s">
        <v>2466</v>
      </c>
      <c r="B325" t="s">
        <v>0</v>
      </c>
      <c r="C325" t="s">
        <v>1</v>
      </c>
      <c r="D325" t="s">
        <v>2</v>
      </c>
      <c r="E325" t="s">
        <v>3</v>
      </c>
      <c r="F325" t="s">
        <v>4</v>
      </c>
      <c r="G325" t="s">
        <v>5</v>
      </c>
      <c r="H325" t="s">
        <v>626</v>
      </c>
      <c r="I325" t="s">
        <v>2333</v>
      </c>
      <c r="J325" t="s">
        <v>11</v>
      </c>
      <c r="K325" t="s">
        <v>588</v>
      </c>
      <c r="L325" t="s">
        <v>2470</v>
      </c>
      <c r="M325" t="s">
        <v>11</v>
      </c>
      <c r="N325" t="s">
        <v>11</v>
      </c>
      <c r="O325" t="s">
        <v>628</v>
      </c>
      <c r="U325" t="str" cm="1">
        <f t="array" ref="U325">_xlfn.TEXTJOIN(",", TRUE, IF(A325:S325&lt;&gt;"", A325:S325, ""))</f>
        <v>insert into MENS_400H_FINAL_2018 (PLACE,NAME,YEAR,TEAM,TIME,TIME_DETAIL,REACTION_TIME,SCORE) values (4,'Kemar MOWATT',null,'Arkansas','48.83',null,null,'5');</v>
      </c>
    </row>
    <row r="326" spans="1:23" x14ac:dyDescent="0.3">
      <c r="A326" t="s">
        <v>2466</v>
      </c>
      <c r="B326" t="s">
        <v>0</v>
      </c>
      <c r="C326" t="s">
        <v>1</v>
      </c>
      <c r="D326" t="s">
        <v>2</v>
      </c>
      <c r="E326" t="s">
        <v>3</v>
      </c>
      <c r="F326" t="s">
        <v>4</v>
      </c>
      <c r="G326" t="s">
        <v>5</v>
      </c>
      <c r="H326" t="s">
        <v>629</v>
      </c>
      <c r="I326" t="s">
        <v>1818</v>
      </c>
      <c r="J326" t="s">
        <v>11</v>
      </c>
      <c r="K326" t="s">
        <v>1819</v>
      </c>
      <c r="L326" t="s">
        <v>1187</v>
      </c>
      <c r="M326" t="s">
        <v>11</v>
      </c>
      <c r="N326" t="s">
        <v>11</v>
      </c>
      <c r="O326" t="s">
        <v>630</v>
      </c>
      <c r="U326" t="str" cm="1">
        <f t="array" ref="U326">_xlfn.TEXTJOIN(",", TRUE, IF(A326:S326&lt;&gt;"", A326:S326, ""))</f>
        <v>insert into MENS_400H_FINAL_2018 (PLACE,NAME,YEAR,TEAM,TIME,TIME_DETAIL,REACTION_TIME,SCORE) values (5,'Taylor MCLAUGHLIN',null,'Michigan','49.59',null,null,'4');</v>
      </c>
    </row>
    <row r="327" spans="1:23" x14ac:dyDescent="0.3">
      <c r="A327" t="s">
        <v>2466</v>
      </c>
      <c r="B327" t="s">
        <v>0</v>
      </c>
      <c r="C327" t="s">
        <v>1</v>
      </c>
      <c r="D327" t="s">
        <v>2</v>
      </c>
      <c r="E327" t="s">
        <v>3</v>
      </c>
      <c r="F327" t="s">
        <v>4</v>
      </c>
      <c r="G327" t="s">
        <v>5</v>
      </c>
      <c r="H327" t="s">
        <v>631</v>
      </c>
      <c r="I327" t="s">
        <v>2336</v>
      </c>
      <c r="J327" t="s">
        <v>11</v>
      </c>
      <c r="K327" t="s">
        <v>2337</v>
      </c>
      <c r="L327" t="s">
        <v>2471</v>
      </c>
      <c r="M327" t="s">
        <v>11</v>
      </c>
      <c r="N327" t="s">
        <v>11</v>
      </c>
      <c r="O327" t="s">
        <v>377</v>
      </c>
      <c r="U327" t="str" cm="1">
        <f t="array" ref="U327">_xlfn.TEXTJOIN(",", TRUE, IF(A327:S327&lt;&gt;"", A327:S327, ""))</f>
        <v>insert into MENS_400H_FINAL_2018 (PLACE,NAME,YEAR,TEAM,TIME,TIME_DETAIL,REACTION_TIME,SCORE) values (6,'Jacob SMITH',null,'Northern Iowa','50.60',null,null,'3');</v>
      </c>
    </row>
    <row r="328" spans="1:23" x14ac:dyDescent="0.3">
      <c r="A328" t="s">
        <v>2466</v>
      </c>
      <c r="B328" t="s">
        <v>0</v>
      </c>
      <c r="C328" t="s">
        <v>1</v>
      </c>
      <c r="D328" t="s">
        <v>2</v>
      </c>
      <c r="E328" t="s">
        <v>3</v>
      </c>
      <c r="F328" t="s">
        <v>4</v>
      </c>
      <c r="G328" t="s">
        <v>5</v>
      </c>
      <c r="H328" t="s">
        <v>632</v>
      </c>
      <c r="I328" t="s">
        <v>2334</v>
      </c>
      <c r="J328" t="s">
        <v>11</v>
      </c>
      <c r="K328" t="s">
        <v>1497</v>
      </c>
      <c r="L328" t="s">
        <v>1213</v>
      </c>
      <c r="M328" t="s">
        <v>11</v>
      </c>
      <c r="N328" t="s">
        <v>11</v>
      </c>
      <c r="O328" t="s">
        <v>152</v>
      </c>
      <c r="U328" t="str" cm="1">
        <f t="array" ref="U328">_xlfn.TEXTJOIN(",", TRUE, IF(A328:S328&lt;&gt;"", A328:S328, ""))</f>
        <v>insert into MENS_400H_FINAL_2018 (PLACE,NAME,YEAR,TEAM,TIME,TIME_DETAIL,REACTION_TIME,SCORE) values (7,'Maksims SINCUKOVS',null,'Arizona','50.63',null,null,'2');</v>
      </c>
    </row>
    <row r="329" spans="1:23" x14ac:dyDescent="0.3">
      <c r="A329" t="s">
        <v>2466</v>
      </c>
      <c r="B329" t="s">
        <v>0</v>
      </c>
      <c r="C329" t="s">
        <v>1</v>
      </c>
      <c r="D329" t="s">
        <v>2</v>
      </c>
      <c r="E329" t="s">
        <v>3</v>
      </c>
      <c r="F329" t="s">
        <v>4</v>
      </c>
      <c r="G329" t="s">
        <v>5</v>
      </c>
      <c r="H329" t="s">
        <v>633</v>
      </c>
      <c r="I329" t="s">
        <v>1834</v>
      </c>
      <c r="J329" t="s">
        <v>11</v>
      </c>
      <c r="K329" t="s">
        <v>573</v>
      </c>
      <c r="L329" t="s">
        <v>2472</v>
      </c>
      <c r="M329" t="s">
        <v>11</v>
      </c>
      <c r="N329" t="s">
        <v>11</v>
      </c>
      <c r="O329" t="s">
        <v>269</v>
      </c>
      <c r="U329" t="str" cm="1">
        <f t="array" ref="U329">_xlfn.TEXTJOIN(",", TRUE, IF(A329:S329&lt;&gt;"", A329:S329, ""))</f>
        <v>insert into MENS_400H_FINAL_2018 (PLACE,NAME,YEAR,TEAM,TIME,TIME_DETAIL,REACTION_TIME,SCORE) values (8,'Infinite TUCKER',null,'Texas A&amp;M','50.76',null,null,'1');</v>
      </c>
    </row>
    <row r="331" spans="1:23" x14ac:dyDescent="0.3">
      <c r="A331" t="s">
        <v>2473</v>
      </c>
      <c r="B331" t="s">
        <v>0</v>
      </c>
      <c r="C331" t="s">
        <v>1</v>
      </c>
      <c r="D331" t="s">
        <v>2</v>
      </c>
      <c r="E331" t="s">
        <v>3</v>
      </c>
      <c r="F331" t="s">
        <v>4</v>
      </c>
      <c r="G331" t="s">
        <v>5</v>
      </c>
      <c r="H331" t="s">
        <v>615</v>
      </c>
      <c r="I331" t="s">
        <v>616</v>
      </c>
      <c r="J331" t="s">
        <v>1682</v>
      </c>
      <c r="K331" t="s">
        <v>11</v>
      </c>
      <c r="L331" t="s">
        <v>859</v>
      </c>
      <c r="M331" t="s">
        <v>114</v>
      </c>
      <c r="N331" t="s">
        <v>11</v>
      </c>
      <c r="O331" t="s">
        <v>11</v>
      </c>
      <c r="P331" t="s">
        <v>2474</v>
      </c>
      <c r="Q331" t="s">
        <v>618</v>
      </c>
      <c r="T331"/>
      <c r="V331" s="2"/>
      <c r="W331" t="str" cm="1">
        <f t="array" ref="W331">_xlfn.TEXTJOIN(",", TRUE, IF(A331:U331&lt;&gt;"", A331:U331, ""))</f>
        <v>insert into MENS_200M_FINAL_2018 (PLACE,NAME,YEAR,TEAM,TIME,TIME_DETAIL,REACTION_TIME,WIND,SCORE) values (1,'Divine ODUDURU',null,'Texas Tech','20.28',null,null,'0.0','10');</v>
      </c>
    </row>
    <row r="332" spans="1:23" x14ac:dyDescent="0.3">
      <c r="A332" t="s">
        <v>2473</v>
      </c>
      <c r="B332" t="s">
        <v>0</v>
      </c>
      <c r="C332" t="s">
        <v>1</v>
      </c>
      <c r="D332" t="s">
        <v>2</v>
      </c>
      <c r="E332" t="s">
        <v>3</v>
      </c>
      <c r="F332" t="s">
        <v>4</v>
      </c>
      <c r="G332" t="s">
        <v>5</v>
      </c>
      <c r="H332" t="s">
        <v>615</v>
      </c>
      <c r="I332" t="s">
        <v>619</v>
      </c>
      <c r="J332" t="s">
        <v>1870</v>
      </c>
      <c r="K332" t="s">
        <v>11</v>
      </c>
      <c r="L332" t="s">
        <v>593</v>
      </c>
      <c r="M332" t="s">
        <v>2475</v>
      </c>
      <c r="N332" t="s">
        <v>11</v>
      </c>
      <c r="O332" t="s">
        <v>11</v>
      </c>
      <c r="P332" t="s">
        <v>2474</v>
      </c>
      <c r="Q332" t="s">
        <v>622</v>
      </c>
      <c r="T332"/>
      <c r="V332" s="2"/>
      <c r="W332" t="str" cm="1">
        <f t="array" ref="W332">_xlfn.TEXTJOIN(",", TRUE, IF(A332:U332&lt;&gt;"", A332:U332, ""))</f>
        <v>insert into MENS_200M_FINAL_2018 (PLACE,NAME,YEAR,TEAM,TIME,TIME_DETAIL,REACTION_TIME,WIND,SCORE) values (2,'Andre EWERS',null,'Florida State','20.29',null,null,'0.0','8');</v>
      </c>
    </row>
    <row r="333" spans="1:23" x14ac:dyDescent="0.3">
      <c r="A333" t="s">
        <v>2473</v>
      </c>
      <c r="B333" t="s">
        <v>0</v>
      </c>
      <c r="C333" t="s">
        <v>1</v>
      </c>
      <c r="D333" t="s">
        <v>2</v>
      </c>
      <c r="E333" t="s">
        <v>3</v>
      </c>
      <c r="F333" t="s">
        <v>4</v>
      </c>
      <c r="G333" t="s">
        <v>5</v>
      </c>
      <c r="H333" t="s">
        <v>615</v>
      </c>
      <c r="I333" t="s">
        <v>623</v>
      </c>
      <c r="J333" t="s">
        <v>2245</v>
      </c>
      <c r="K333" t="s">
        <v>11</v>
      </c>
      <c r="L333" t="s">
        <v>583</v>
      </c>
      <c r="M333" t="s">
        <v>115</v>
      </c>
      <c r="N333" t="s">
        <v>11</v>
      </c>
      <c r="O333" t="s">
        <v>11</v>
      </c>
      <c r="P333" t="s">
        <v>2474</v>
      </c>
      <c r="Q333" t="s">
        <v>625</v>
      </c>
      <c r="T333"/>
      <c r="V333" s="2"/>
      <c r="W333" t="str" cm="1">
        <f t="array" ref="W333">_xlfn.TEXTJOIN(",", TRUE, IF(A333:U333&lt;&gt;"", A333:U333, ""))</f>
        <v>insert into MENS_200M_FINAL_2018 (PLACE,NAME,YEAR,TEAM,TIME,TIME_DETAIL,REACTION_TIME,WIND,SCORE) values (3,'Kendal WILLIAMS',null,'Georgia','20.32',null,null,'0.0','6');</v>
      </c>
    </row>
    <row r="334" spans="1:23" x14ac:dyDescent="0.3">
      <c r="A334" t="s">
        <v>2473</v>
      </c>
      <c r="B334" t="s">
        <v>0</v>
      </c>
      <c r="C334" t="s">
        <v>1</v>
      </c>
      <c r="D334" t="s">
        <v>2</v>
      </c>
      <c r="E334" t="s">
        <v>3</v>
      </c>
      <c r="F334" t="s">
        <v>4</v>
      </c>
      <c r="G334" t="s">
        <v>5</v>
      </c>
      <c r="H334" t="s">
        <v>615</v>
      </c>
      <c r="I334" t="s">
        <v>626</v>
      </c>
      <c r="J334" t="s">
        <v>1727</v>
      </c>
      <c r="K334" t="s">
        <v>11</v>
      </c>
      <c r="L334" t="s">
        <v>566</v>
      </c>
      <c r="M334" t="s">
        <v>1871</v>
      </c>
      <c r="N334" t="s">
        <v>11</v>
      </c>
      <c r="O334" t="s">
        <v>11</v>
      </c>
      <c r="P334" t="s">
        <v>2474</v>
      </c>
      <c r="Q334" t="s">
        <v>628</v>
      </c>
      <c r="T334"/>
      <c r="V334" s="2"/>
      <c r="W334" t="str" cm="1">
        <f t="array" ref="W334">_xlfn.TEXTJOIN(",", TRUE, IF(A334:U334&lt;&gt;"", A334:U334, ""))</f>
        <v>insert into MENS_200M_FINAL_2018 (PLACE,NAME,YEAR,TEAM,TIME,TIME_DETAIL,REACTION_TIME,WIND,SCORE) values (4,'Jaron FLOURNOY',null,'LSU','20.43',null,null,'0.0','5');</v>
      </c>
    </row>
    <row r="335" spans="1:23" x14ac:dyDescent="0.3">
      <c r="A335" t="s">
        <v>2473</v>
      </c>
      <c r="B335" t="s">
        <v>0</v>
      </c>
      <c r="C335" t="s">
        <v>1</v>
      </c>
      <c r="D335" t="s">
        <v>2</v>
      </c>
      <c r="E335" t="s">
        <v>3</v>
      </c>
      <c r="F335" t="s">
        <v>4</v>
      </c>
      <c r="G335" t="s">
        <v>5</v>
      </c>
      <c r="H335" t="s">
        <v>615</v>
      </c>
      <c r="I335" t="s">
        <v>629</v>
      </c>
      <c r="J335" t="s">
        <v>1707</v>
      </c>
      <c r="K335" t="s">
        <v>11</v>
      </c>
      <c r="L335" t="s">
        <v>576</v>
      </c>
      <c r="M335" t="s">
        <v>2476</v>
      </c>
      <c r="N335" t="s">
        <v>11</v>
      </c>
      <c r="O335" t="s">
        <v>11</v>
      </c>
      <c r="P335" t="s">
        <v>2474</v>
      </c>
      <c r="Q335" t="s">
        <v>630</v>
      </c>
      <c r="T335"/>
      <c r="V335" s="2"/>
      <c r="W335" t="str" cm="1">
        <f t="array" ref="W335">_xlfn.TEXTJOIN(",", TRUE, IF(A335:U335&lt;&gt;"", A335:U335, ""))</f>
        <v>insert into MENS_200M_FINAL_2018 (PLACE,NAME,YEAR,TEAM,TIME,TIME_DETAIL,REACTION_TIME,WIND,SCORE) values (5,'Rodney ROWE',null,'N. Carolina A&amp;T','20.52',null,null,'0.0','4');</v>
      </c>
    </row>
    <row r="336" spans="1:23" x14ac:dyDescent="0.3">
      <c r="A336" t="s">
        <v>2473</v>
      </c>
      <c r="B336" t="s">
        <v>0</v>
      </c>
      <c r="C336" t="s">
        <v>1</v>
      </c>
      <c r="D336" t="s">
        <v>2</v>
      </c>
      <c r="E336" t="s">
        <v>3</v>
      </c>
      <c r="F336" t="s">
        <v>4</v>
      </c>
      <c r="G336" t="s">
        <v>5</v>
      </c>
      <c r="H336" t="s">
        <v>615</v>
      </c>
      <c r="I336" t="s">
        <v>631</v>
      </c>
      <c r="J336" t="s">
        <v>1719</v>
      </c>
      <c r="K336" t="s">
        <v>11</v>
      </c>
      <c r="L336" t="s">
        <v>578</v>
      </c>
      <c r="M336" t="s">
        <v>1246</v>
      </c>
      <c r="N336" t="s">
        <v>11</v>
      </c>
      <c r="O336" t="s">
        <v>11</v>
      </c>
      <c r="P336" t="s">
        <v>2474</v>
      </c>
      <c r="Q336" t="s">
        <v>377</v>
      </c>
      <c r="T336"/>
      <c r="V336" s="2"/>
      <c r="W336" t="str" cm="1">
        <f t="array" ref="W336">_xlfn.TEXTJOIN(",", TRUE, IF(A336:U336&lt;&gt;"", A336:U336, ""))</f>
        <v>insert into MENS_200M_FINAL_2018 (PLACE,NAME,YEAR,TEAM,TIME,TIME_DETAIL,REACTION_TIME,WIND,SCORE) values (6,'Mustaqeem WILLIAMS',null,'Tennessee','20.62',null,null,'0.0','3');</v>
      </c>
    </row>
    <row r="337" spans="1:23" x14ac:dyDescent="0.3">
      <c r="A337" t="s">
        <v>2473</v>
      </c>
      <c r="B337" t="s">
        <v>0</v>
      </c>
      <c r="C337" t="s">
        <v>1</v>
      </c>
      <c r="D337" t="s">
        <v>2</v>
      </c>
      <c r="E337" t="s">
        <v>3</v>
      </c>
      <c r="F337" t="s">
        <v>4</v>
      </c>
      <c r="G337" t="s">
        <v>5</v>
      </c>
      <c r="H337" t="s">
        <v>615</v>
      </c>
      <c r="I337" t="s">
        <v>632</v>
      </c>
      <c r="J337" t="s">
        <v>2239</v>
      </c>
      <c r="K337" t="s">
        <v>11</v>
      </c>
      <c r="L337" t="s">
        <v>588</v>
      </c>
      <c r="M337" t="s">
        <v>1251</v>
      </c>
      <c r="N337" t="s">
        <v>11</v>
      </c>
      <c r="O337" t="s">
        <v>11</v>
      </c>
      <c r="P337" t="s">
        <v>2474</v>
      </c>
      <c r="Q337" t="s">
        <v>152</v>
      </c>
      <c r="T337"/>
      <c r="V337" s="2"/>
      <c r="W337" t="str" cm="1">
        <f t="array" ref="W337">_xlfn.TEXTJOIN(",", TRUE, IF(A337:U337&lt;&gt;"", A337:U337, ""))</f>
        <v>insert into MENS_200M_FINAL_2018 (PLACE,NAME,YEAR,TEAM,TIME,TIME_DETAIL,REACTION_TIME,WIND,SCORE) values (7,'Kenzo COTTON',null,'Arkansas','20.73',null,null,'0.0','2');</v>
      </c>
    </row>
    <row r="338" spans="1:23" x14ac:dyDescent="0.3">
      <c r="A338" t="s">
        <v>2473</v>
      </c>
      <c r="B338" t="s">
        <v>0</v>
      </c>
      <c r="C338" t="s">
        <v>1</v>
      </c>
      <c r="D338" t="s">
        <v>2</v>
      </c>
      <c r="E338" t="s">
        <v>3</v>
      </c>
      <c r="F338" t="s">
        <v>4</v>
      </c>
      <c r="G338" t="s">
        <v>5</v>
      </c>
      <c r="H338" t="s">
        <v>615</v>
      </c>
      <c r="I338" t="s">
        <v>633</v>
      </c>
      <c r="J338" t="s">
        <v>1710</v>
      </c>
      <c r="K338" t="s">
        <v>11</v>
      </c>
      <c r="L338" t="s">
        <v>2096</v>
      </c>
      <c r="M338" t="s">
        <v>2477</v>
      </c>
      <c r="N338" t="s">
        <v>11</v>
      </c>
      <c r="O338" t="s">
        <v>11</v>
      </c>
      <c r="P338" t="s">
        <v>2474</v>
      </c>
      <c r="Q338" t="s">
        <v>269</v>
      </c>
      <c r="T338"/>
      <c r="V338" s="2"/>
      <c r="W338" t="str" cm="1">
        <f t="array" ref="W338">_xlfn.TEXTJOIN(",", TRUE, IF(A338:U338&lt;&gt;"", A338:U338, ""))</f>
        <v>insert into MENS_200M_FINAL_2018 (PLACE,NAME,YEAR,TEAM,TIME,TIME_DETAIL,REACTION_TIME,WIND,SCORE) values (8,'McKinely WEST',null,'Southern Miss.','20.84',null,null,'0.0','1');</v>
      </c>
    </row>
    <row r="339" spans="1:23" x14ac:dyDescent="0.3">
      <c r="U339" t="str" cm="1">
        <f t="array" ref="U339">_xlfn.TEXTJOIN(",", TRUE, IF(A339:S339&lt;&gt;"", A339:S339, ""))</f>
        <v/>
      </c>
    </row>
    <row r="340" spans="1:23" x14ac:dyDescent="0.3">
      <c r="A340" t="s">
        <v>2478</v>
      </c>
      <c r="B340" t="s">
        <v>0</v>
      </c>
      <c r="C340" t="s">
        <v>1</v>
      </c>
      <c r="D340" t="s">
        <v>2</v>
      </c>
      <c r="E340" t="s">
        <v>3</v>
      </c>
      <c r="F340" t="s">
        <v>4</v>
      </c>
      <c r="G340" t="s">
        <v>616</v>
      </c>
      <c r="H340" t="s">
        <v>2479</v>
      </c>
      <c r="I340" t="s">
        <v>11</v>
      </c>
      <c r="J340" t="s">
        <v>1595</v>
      </c>
      <c r="K340" t="s">
        <v>2480</v>
      </c>
      <c r="L340" t="s">
        <v>11</v>
      </c>
      <c r="M340" t="s">
        <v>618</v>
      </c>
      <c r="U340" t="str" cm="1">
        <f t="array" ref="U340">_xlfn.TEXTJOIN(",", TRUE, IF(A340:S340&lt;&gt;"", A340:S340, ""))</f>
        <v>insert into MENS_5K_FINAL_2018 (PLACE,NAME,YEAR,TEAM,TIME,TIME_DETAIL,SCORE) values (1,'Sean MCGORTY',null,'Stanford','13:54.81',null,'10');</v>
      </c>
    </row>
    <row r="341" spans="1:23" x14ac:dyDescent="0.3">
      <c r="A341" t="s">
        <v>2478</v>
      </c>
      <c r="B341" t="s">
        <v>0</v>
      </c>
      <c r="C341" t="s">
        <v>1</v>
      </c>
      <c r="D341" t="s">
        <v>2</v>
      </c>
      <c r="E341" t="s">
        <v>3</v>
      </c>
      <c r="F341" t="s">
        <v>4</v>
      </c>
      <c r="G341" t="s">
        <v>619</v>
      </c>
      <c r="H341" t="s">
        <v>2481</v>
      </c>
      <c r="I341" t="s">
        <v>11</v>
      </c>
      <c r="J341" t="s">
        <v>1962</v>
      </c>
      <c r="K341" t="s">
        <v>2482</v>
      </c>
      <c r="L341" t="s">
        <v>11</v>
      </c>
      <c r="M341" t="s">
        <v>622</v>
      </c>
      <c r="U341" t="str" cm="1">
        <f t="array" ref="U341">_xlfn.TEXTJOIN(",", TRUE, IF(A341:S341&lt;&gt;"", A341:S341, ""))</f>
        <v>insert into MENS_5K_FINAL_2018 (PLACE,NAME,YEAR,TEAM,TIME,TIME_DETAIL,SCORE) values (2,'Justyn KNIGHT',null,'Syracuse','13:55.03',null,'8');</v>
      </c>
    </row>
    <row r="342" spans="1:23" x14ac:dyDescent="0.3">
      <c r="A342" t="s">
        <v>2478</v>
      </c>
      <c r="B342" t="s">
        <v>0</v>
      </c>
      <c r="C342" t="s">
        <v>1</v>
      </c>
      <c r="D342" t="s">
        <v>2</v>
      </c>
      <c r="E342" t="s">
        <v>3</v>
      </c>
      <c r="F342" t="s">
        <v>4</v>
      </c>
      <c r="G342" t="s">
        <v>623</v>
      </c>
      <c r="H342" t="s">
        <v>2052</v>
      </c>
      <c r="I342" t="s">
        <v>11</v>
      </c>
      <c r="J342" t="s">
        <v>1595</v>
      </c>
      <c r="K342" t="s">
        <v>2483</v>
      </c>
      <c r="L342" t="s">
        <v>11</v>
      </c>
      <c r="M342" t="s">
        <v>625</v>
      </c>
      <c r="U342" t="str" cm="1">
        <f t="array" ref="U342">_xlfn.TEXTJOIN(",", TRUE, IF(A342:S342&lt;&gt;"", A342:S342, ""))</f>
        <v>insert into MENS_5K_FINAL_2018 (PLACE,NAME,YEAR,TEAM,TIME,TIME_DETAIL,SCORE) values (3,'Grant FISHER',null,'Stanford','13:55.04',null,'6');</v>
      </c>
    </row>
    <row r="343" spans="1:23" x14ac:dyDescent="0.3">
      <c r="A343" t="s">
        <v>2478</v>
      </c>
      <c r="B343" t="s">
        <v>0</v>
      </c>
      <c r="C343" t="s">
        <v>1</v>
      </c>
      <c r="D343" t="s">
        <v>2</v>
      </c>
      <c r="E343" t="s">
        <v>3</v>
      </c>
      <c r="F343" t="s">
        <v>4</v>
      </c>
      <c r="G343" t="s">
        <v>626</v>
      </c>
      <c r="H343" t="s">
        <v>2484</v>
      </c>
      <c r="I343" t="s">
        <v>11</v>
      </c>
      <c r="J343" t="s">
        <v>1934</v>
      </c>
      <c r="K343" t="s">
        <v>2485</v>
      </c>
      <c r="L343" t="s">
        <v>11</v>
      </c>
      <c r="M343" t="s">
        <v>628</v>
      </c>
      <c r="U343" t="str" cm="1">
        <f t="array" ref="U343">_xlfn.TEXTJOIN(",", TRUE, IF(A343:S343&lt;&gt;"", A343:S343, ""))</f>
        <v>insert into MENS_5K_FINAL_2018 (PLACE,NAME,YEAR,TEAM,TIME,TIME_DETAIL,SCORE) values (4,'Andy TROUARD',null,'Northern Arizona','13:55.46',null,'5');</v>
      </c>
    </row>
    <row r="344" spans="1:23" x14ac:dyDescent="0.3">
      <c r="A344" t="s">
        <v>2478</v>
      </c>
      <c r="B344" t="s">
        <v>0</v>
      </c>
      <c r="C344" t="s">
        <v>1</v>
      </c>
      <c r="D344" t="s">
        <v>2</v>
      </c>
      <c r="E344" t="s">
        <v>3</v>
      </c>
      <c r="F344" t="s">
        <v>4</v>
      </c>
      <c r="G344" t="s">
        <v>629</v>
      </c>
      <c r="H344" t="s">
        <v>718</v>
      </c>
      <c r="I344" t="s">
        <v>11</v>
      </c>
      <c r="J344" t="s">
        <v>1971</v>
      </c>
      <c r="K344" t="s">
        <v>2486</v>
      </c>
      <c r="L344" t="s">
        <v>11</v>
      </c>
      <c r="M344" t="s">
        <v>630</v>
      </c>
      <c r="U344" t="str" cm="1">
        <f t="array" ref="U344">_xlfn.TEXTJOIN(",", TRUE, IF(A344:S344&lt;&gt;"", A344:S344, ""))</f>
        <v>insert into MENS_5K_FINAL_2018 (PLACE,NAME,YEAR,TEAM,TIME,TIME_DETAIL,SCORE) values (5,'Amon KEMBOI',null,'Campbell','13:56.37',null,'4');</v>
      </c>
    </row>
    <row r="345" spans="1:23" x14ac:dyDescent="0.3">
      <c r="A345" t="s">
        <v>2478</v>
      </c>
      <c r="B345" t="s">
        <v>0</v>
      </c>
      <c r="C345" t="s">
        <v>1</v>
      </c>
      <c r="D345" t="s">
        <v>2</v>
      </c>
      <c r="E345" t="s">
        <v>3</v>
      </c>
      <c r="F345" t="s">
        <v>4</v>
      </c>
      <c r="G345" t="s">
        <v>631</v>
      </c>
      <c r="H345" t="s">
        <v>2487</v>
      </c>
      <c r="I345" t="s">
        <v>11</v>
      </c>
      <c r="J345" t="s">
        <v>2174</v>
      </c>
      <c r="K345" t="s">
        <v>2488</v>
      </c>
      <c r="L345" t="s">
        <v>11</v>
      </c>
      <c r="M345" t="s">
        <v>377</v>
      </c>
      <c r="U345" t="str" cm="1">
        <f t="array" ref="U345">_xlfn.TEXTJOIN(",", TRUE, IF(A345:S345&lt;&gt;"", A345:S345, ""))</f>
        <v>insert into MENS_5K_FINAL_2018 (PLACE,NAME,YEAR,TEAM,TIME,TIME_DETAIL,SCORE) values (6,'Dillon MAGGARD',null,'Utah State','13:57.40',null,'3');</v>
      </c>
    </row>
    <row r="346" spans="1:23" x14ac:dyDescent="0.3">
      <c r="A346" t="s">
        <v>2478</v>
      </c>
      <c r="B346" t="s">
        <v>0</v>
      </c>
      <c r="C346" t="s">
        <v>1</v>
      </c>
      <c r="D346" t="s">
        <v>2</v>
      </c>
      <c r="E346" t="s">
        <v>3</v>
      </c>
      <c r="F346" t="s">
        <v>4</v>
      </c>
      <c r="G346" t="s">
        <v>632</v>
      </c>
      <c r="H346" t="s">
        <v>1474</v>
      </c>
      <c r="I346" t="s">
        <v>11</v>
      </c>
      <c r="J346" t="s">
        <v>1775</v>
      </c>
      <c r="K346" t="s">
        <v>2489</v>
      </c>
      <c r="L346" t="s">
        <v>11</v>
      </c>
      <c r="M346" t="s">
        <v>152</v>
      </c>
      <c r="U346" t="str" cm="1">
        <f t="array" ref="U346">_xlfn.TEXTJOIN(",", TRUE, IF(A346:S346&lt;&gt;"", A346:S346, ""))</f>
        <v>insert into MENS_5K_FINAL_2018 (PLACE,NAME,YEAR,TEAM,TIME,TIME_DETAIL,SCORE) values (7,'Edwin KURGAT',null,'Iowa State','13:58.01',null,'2');</v>
      </c>
    </row>
    <row r="347" spans="1:23" x14ac:dyDescent="0.3">
      <c r="A347" t="s">
        <v>2478</v>
      </c>
      <c r="B347" t="s">
        <v>0</v>
      </c>
      <c r="C347" t="s">
        <v>1</v>
      </c>
      <c r="D347" t="s">
        <v>2</v>
      </c>
      <c r="E347" t="s">
        <v>3</v>
      </c>
      <c r="F347" t="s">
        <v>4</v>
      </c>
      <c r="G347" t="s">
        <v>633</v>
      </c>
      <c r="H347" t="s">
        <v>1952</v>
      </c>
      <c r="I347" t="s">
        <v>11</v>
      </c>
      <c r="J347" t="s">
        <v>557</v>
      </c>
      <c r="K347" t="s">
        <v>2490</v>
      </c>
      <c r="L347" t="s">
        <v>11</v>
      </c>
      <c r="M347" t="s">
        <v>269</v>
      </c>
      <c r="U347" t="str" cm="1">
        <f t="array" ref="U347">_xlfn.TEXTJOIN(",", TRUE, IF(A347:S347&lt;&gt;"", A347:S347, ""))</f>
        <v>insert into MENS_5K_FINAL_2018 (PLACE,NAME,YEAR,TEAM,TIME,TIME_DETAIL,SCORE) values (8,'Rory LINKLETTER',null,'BYU','13:58.20',null,'1');</v>
      </c>
    </row>
    <row r="348" spans="1:23" x14ac:dyDescent="0.3">
      <c r="A348" t="s">
        <v>2478</v>
      </c>
      <c r="B348" t="s">
        <v>0</v>
      </c>
      <c r="C348" t="s">
        <v>1</v>
      </c>
      <c r="D348" t="s">
        <v>2</v>
      </c>
      <c r="E348" t="s">
        <v>3</v>
      </c>
      <c r="F348" t="s">
        <v>4</v>
      </c>
      <c r="G348" t="s">
        <v>635</v>
      </c>
      <c r="H348" t="s">
        <v>1432</v>
      </c>
      <c r="I348" t="s">
        <v>11</v>
      </c>
      <c r="J348" t="s">
        <v>562</v>
      </c>
      <c r="K348" t="s">
        <v>2491</v>
      </c>
      <c r="L348" t="s">
        <v>11</v>
      </c>
      <c r="M348" t="s">
        <v>637</v>
      </c>
      <c r="U348" t="str" cm="1">
        <f t="array" ref="U348">_xlfn.TEXTJOIN(",", TRUE, IF(A348:S348&lt;&gt;"", A348:S348, ""))</f>
        <v>insert into MENS_5K_FINAL_2018 (PLACE,NAME,YEAR,TEAM,TIME,TIME_DETAIL,SCORE) values (9,'Vincent KIPROP',null,'Alabama','13:59.60',null,null);</v>
      </c>
    </row>
    <row r="349" spans="1:23" x14ac:dyDescent="0.3">
      <c r="A349" t="s">
        <v>2478</v>
      </c>
      <c r="B349" t="s">
        <v>0</v>
      </c>
      <c r="C349" t="s">
        <v>1</v>
      </c>
      <c r="D349" t="s">
        <v>2</v>
      </c>
      <c r="E349" t="s">
        <v>3</v>
      </c>
      <c r="F349" t="s">
        <v>4</v>
      </c>
      <c r="G349" t="s">
        <v>701</v>
      </c>
      <c r="H349" t="s">
        <v>2492</v>
      </c>
      <c r="I349" t="s">
        <v>11</v>
      </c>
      <c r="J349" t="s">
        <v>909</v>
      </c>
      <c r="K349" t="s">
        <v>2493</v>
      </c>
      <c r="L349" t="s">
        <v>11</v>
      </c>
      <c r="M349" t="s">
        <v>637</v>
      </c>
      <c r="U349" t="str" cm="1">
        <f t="array" ref="U349">_xlfn.TEXTJOIN(",", TRUE, IF(A349:S349&lt;&gt;"", A349:S349, ""))</f>
        <v>insert into MENS_5K_FINAL_2018 (PLACE,NAME,YEAR,TEAM,TIME,TIME_DETAIL,SCORE) values (10,'Jaret CARPENTER',null,'Purdue','14:00.01',null,null);</v>
      </c>
    </row>
    <row r="350" spans="1:23" x14ac:dyDescent="0.3">
      <c r="A350" t="s">
        <v>2478</v>
      </c>
      <c r="B350" t="s">
        <v>0</v>
      </c>
      <c r="C350" t="s">
        <v>1</v>
      </c>
      <c r="D350" t="s">
        <v>2</v>
      </c>
      <c r="E350" t="s">
        <v>3</v>
      </c>
      <c r="F350" t="s">
        <v>4</v>
      </c>
      <c r="G350" t="s">
        <v>704</v>
      </c>
      <c r="H350" t="s">
        <v>2494</v>
      </c>
      <c r="I350" t="s">
        <v>11</v>
      </c>
      <c r="J350" t="s">
        <v>2495</v>
      </c>
      <c r="K350" t="s">
        <v>2496</v>
      </c>
      <c r="L350" t="s">
        <v>11</v>
      </c>
      <c r="M350" t="s">
        <v>637</v>
      </c>
      <c r="U350" t="str" cm="1">
        <f t="array" ref="U350">_xlfn.TEXTJOIN(",", TRUE, IF(A350:S350&lt;&gt;"", A350:S350, ""))</f>
        <v>insert into MENS_5K_FINAL_2018 (PLACE,NAME,YEAR,TEAM,TIME,TIME_DETAIL,SCORE) values (11,'Cole ROCKHOLD',null,'Colorado St.','14:00.96',null,null);</v>
      </c>
    </row>
    <row r="351" spans="1:23" x14ac:dyDescent="0.3">
      <c r="A351" t="s">
        <v>2478</v>
      </c>
      <c r="B351" t="s">
        <v>0</v>
      </c>
      <c r="C351" t="s">
        <v>1</v>
      </c>
      <c r="D351" t="s">
        <v>2</v>
      </c>
      <c r="E351" t="s">
        <v>3</v>
      </c>
      <c r="F351" t="s">
        <v>4</v>
      </c>
      <c r="G351" t="s">
        <v>707</v>
      </c>
      <c r="H351" t="s">
        <v>1924</v>
      </c>
      <c r="I351" t="s">
        <v>11</v>
      </c>
      <c r="J351" t="s">
        <v>557</v>
      </c>
      <c r="K351" t="s">
        <v>2497</v>
      </c>
      <c r="L351" t="s">
        <v>11</v>
      </c>
      <c r="M351" t="s">
        <v>637</v>
      </c>
      <c r="U351" t="str" cm="1">
        <f t="array" ref="U351">_xlfn.TEXTJOIN(",", TRUE, IF(A351:S351&lt;&gt;"", A351:S351, ""))</f>
        <v>insert into MENS_5K_FINAL_2018 (PLACE,NAME,YEAR,TEAM,TIME,TIME_DETAIL,SCORE) values (12,'Clayton YOUNG',null,'BYU','14:02.17',null,null);</v>
      </c>
    </row>
    <row r="352" spans="1:23" x14ac:dyDescent="0.3">
      <c r="A352" t="s">
        <v>2478</v>
      </c>
      <c r="B352" t="s">
        <v>0</v>
      </c>
      <c r="C352" t="s">
        <v>1</v>
      </c>
      <c r="D352" t="s">
        <v>2</v>
      </c>
      <c r="E352" t="s">
        <v>3</v>
      </c>
      <c r="F352" t="s">
        <v>4</v>
      </c>
      <c r="G352" t="s">
        <v>711</v>
      </c>
      <c r="H352" t="s">
        <v>1926</v>
      </c>
      <c r="I352" t="s">
        <v>11</v>
      </c>
      <c r="J352" t="s">
        <v>562</v>
      </c>
      <c r="K352" t="s">
        <v>2498</v>
      </c>
      <c r="L352" t="s">
        <v>11</v>
      </c>
      <c r="M352" t="s">
        <v>637</v>
      </c>
      <c r="U352" t="str" cm="1">
        <f t="array" ref="U352">_xlfn.TEXTJOIN(",", TRUE, IF(A352:S352&lt;&gt;"", A352:S352, ""))</f>
        <v>insert into MENS_5K_FINAL_2018 (PLACE,NAME,YEAR,TEAM,TIME,TIME_DETAIL,SCORE) values (13,'Gilbert KIGEN',null,'Alabama','14:03.06',null,null);</v>
      </c>
    </row>
    <row r="353" spans="1:21" x14ac:dyDescent="0.3">
      <c r="A353" t="s">
        <v>2478</v>
      </c>
      <c r="B353" t="s">
        <v>0</v>
      </c>
      <c r="C353" t="s">
        <v>1</v>
      </c>
      <c r="D353" t="s">
        <v>2</v>
      </c>
      <c r="E353" t="s">
        <v>3</v>
      </c>
      <c r="F353" t="s">
        <v>4</v>
      </c>
      <c r="G353" t="s">
        <v>714</v>
      </c>
      <c r="H353" t="s">
        <v>2499</v>
      </c>
      <c r="I353" t="s">
        <v>11</v>
      </c>
      <c r="J353" t="s">
        <v>1962</v>
      </c>
      <c r="K353" t="s">
        <v>2500</v>
      </c>
      <c r="L353" t="s">
        <v>11</v>
      </c>
      <c r="M353" t="s">
        <v>637</v>
      </c>
      <c r="U353" t="str" cm="1">
        <f t="array" ref="U353">_xlfn.TEXTJOIN(",", TRUE, IF(A353:S353&lt;&gt;"", A353:S353, ""))</f>
        <v>insert into MENS_5K_FINAL_2018 (PLACE,NAME,YEAR,TEAM,TIME,TIME_DETAIL,SCORE) values (14,'Philo GERMANO',null,'Syracuse','14:03.57',null,null);</v>
      </c>
    </row>
    <row r="354" spans="1:21" x14ac:dyDescent="0.3">
      <c r="A354" t="s">
        <v>2478</v>
      </c>
      <c r="B354" t="s">
        <v>0</v>
      </c>
      <c r="C354" t="s">
        <v>1</v>
      </c>
      <c r="D354" t="s">
        <v>2</v>
      </c>
      <c r="E354" t="s">
        <v>3</v>
      </c>
      <c r="F354" t="s">
        <v>4</v>
      </c>
      <c r="G354" t="s">
        <v>717</v>
      </c>
      <c r="H354" t="s">
        <v>1429</v>
      </c>
      <c r="I354" t="s">
        <v>11</v>
      </c>
      <c r="J354" t="s">
        <v>610</v>
      </c>
      <c r="K354" t="s">
        <v>2501</v>
      </c>
      <c r="L354" t="s">
        <v>11</v>
      </c>
      <c r="M354" t="s">
        <v>637</v>
      </c>
      <c r="U354" t="str" cm="1">
        <f t="array" ref="U354">_xlfn.TEXTJOIN(",", TRUE, IF(A354:S354&lt;&gt;"", A354:S354, ""))</f>
        <v>insert into MENS_5K_FINAL_2018 (PLACE,NAME,YEAR,TEAM,TIME,TIME_DETAIL,SCORE) values (15,'Conor LUNDY',null,'Princeton','14:04.08',null,null);</v>
      </c>
    </row>
    <row r="355" spans="1:21" x14ac:dyDescent="0.3">
      <c r="A355" t="s">
        <v>2478</v>
      </c>
      <c r="B355" t="s">
        <v>0</v>
      </c>
      <c r="C355" t="s">
        <v>1</v>
      </c>
      <c r="D355" t="s">
        <v>2</v>
      </c>
      <c r="E355" t="s">
        <v>3</v>
      </c>
      <c r="F355" t="s">
        <v>4</v>
      </c>
      <c r="G355" t="s">
        <v>720</v>
      </c>
      <c r="H355" t="s">
        <v>1438</v>
      </c>
      <c r="I355" t="s">
        <v>11</v>
      </c>
      <c r="J355" t="s">
        <v>1556</v>
      </c>
      <c r="K355" t="s">
        <v>2502</v>
      </c>
      <c r="L355" t="s">
        <v>11</v>
      </c>
      <c r="M355" t="s">
        <v>637</v>
      </c>
      <c r="U355" t="str" cm="1">
        <f t="array" ref="U355">_xlfn.TEXTJOIN(",", TRUE, IF(A355:S355&lt;&gt;"", A355:S355, ""))</f>
        <v>insert into MENS_5K_FINAL_2018 (PLACE,NAME,YEAR,TEAM,TIME,TIME_DETAIL,SCORE) values (16,'Ben VEATCH',null,'Indiana','14:06.40',null,null);</v>
      </c>
    </row>
    <row r="356" spans="1:21" x14ac:dyDescent="0.3">
      <c r="A356" t="s">
        <v>2478</v>
      </c>
      <c r="B356" t="s">
        <v>0</v>
      </c>
      <c r="C356" t="s">
        <v>1</v>
      </c>
      <c r="D356" t="s">
        <v>2</v>
      </c>
      <c r="E356" t="s">
        <v>3</v>
      </c>
      <c r="F356" t="s">
        <v>4</v>
      </c>
      <c r="G356" t="s">
        <v>723</v>
      </c>
      <c r="H356" t="s">
        <v>1402</v>
      </c>
      <c r="I356" t="s">
        <v>11</v>
      </c>
      <c r="J356" t="s">
        <v>900</v>
      </c>
      <c r="K356" t="s">
        <v>2503</v>
      </c>
      <c r="L356" t="s">
        <v>11</v>
      </c>
      <c r="M356" t="s">
        <v>637</v>
      </c>
      <c r="U356" t="str" cm="1">
        <f t="array" ref="U356">_xlfn.TEXTJOIN(",", TRUE, IF(A356:S356&lt;&gt;"", A356:S356, ""))</f>
        <v>insert into MENS_5K_FINAL_2018 (PLACE,NAME,YEAR,TEAM,TIME,TIME_DETAIL,SCORE) values (17,'Cooper TEARE',null,'Oregon','14:08.18',null,null);</v>
      </c>
    </row>
    <row r="357" spans="1:21" x14ac:dyDescent="0.3">
      <c r="A357" t="s">
        <v>2478</v>
      </c>
      <c r="B357" t="s">
        <v>0</v>
      </c>
      <c r="C357" t="s">
        <v>1</v>
      </c>
      <c r="D357" t="s">
        <v>2</v>
      </c>
      <c r="E357" t="s">
        <v>3</v>
      </c>
      <c r="F357" t="s">
        <v>4</v>
      </c>
      <c r="G357" t="s">
        <v>726</v>
      </c>
      <c r="H357" t="s">
        <v>1970</v>
      </c>
      <c r="I357" t="s">
        <v>11</v>
      </c>
      <c r="J357" t="s">
        <v>1971</v>
      </c>
      <c r="K357" t="s">
        <v>2504</v>
      </c>
      <c r="L357" t="s">
        <v>11</v>
      </c>
      <c r="M357" t="s">
        <v>637</v>
      </c>
      <c r="U357" t="str" cm="1">
        <f t="array" ref="U357">_xlfn.TEXTJOIN(",", TRUE, IF(A357:S357&lt;&gt;"", A357:S357, ""))</f>
        <v>insert into MENS_5K_FINAL_2018 (PLACE,NAME,YEAR,TEAM,TIME,TIME_DETAIL,SCORE) values (18,'Lawrence KIPKOECH',null,'Campbell','14:11.95',null,null);</v>
      </c>
    </row>
    <row r="358" spans="1:21" x14ac:dyDescent="0.3">
      <c r="A358" t="s">
        <v>2478</v>
      </c>
      <c r="B358" t="s">
        <v>0</v>
      </c>
      <c r="C358" t="s">
        <v>1</v>
      </c>
      <c r="D358" t="s">
        <v>2</v>
      </c>
      <c r="E358" t="s">
        <v>3</v>
      </c>
      <c r="F358" t="s">
        <v>4</v>
      </c>
      <c r="G358" t="s">
        <v>729</v>
      </c>
      <c r="H358" t="s">
        <v>2505</v>
      </c>
      <c r="I358" t="s">
        <v>11</v>
      </c>
      <c r="J358" t="s">
        <v>600</v>
      </c>
      <c r="K358" t="s">
        <v>2506</v>
      </c>
      <c r="L358" t="s">
        <v>11</v>
      </c>
      <c r="M358" t="s">
        <v>637</v>
      </c>
      <c r="U358" t="str" cm="1">
        <f t="array" ref="U358">_xlfn.TEXTJOIN(",", TRUE, IF(A358:S358&lt;&gt;"", A358:S358, ""))</f>
        <v>insert into MENS_5K_FINAL_2018 (PLACE,NAME,YEAR,TEAM,TIME,TIME_DETAIL,SCORE) values (19,'Zach PERRIN',null,'Colorado','14:16.56',null,null);</v>
      </c>
    </row>
    <row r="359" spans="1:21" x14ac:dyDescent="0.3">
      <c r="A359" t="s">
        <v>2478</v>
      </c>
      <c r="B359" t="s">
        <v>0</v>
      </c>
      <c r="C359" t="s">
        <v>1</v>
      </c>
      <c r="D359" t="s">
        <v>2</v>
      </c>
      <c r="E359" t="s">
        <v>3</v>
      </c>
      <c r="F359" t="s">
        <v>4</v>
      </c>
      <c r="G359" t="s">
        <v>733</v>
      </c>
      <c r="H359" t="s">
        <v>2507</v>
      </c>
      <c r="I359" t="s">
        <v>11</v>
      </c>
      <c r="J359" t="s">
        <v>562</v>
      </c>
      <c r="K359" t="s">
        <v>2508</v>
      </c>
      <c r="L359" t="s">
        <v>11</v>
      </c>
      <c r="M359" t="s">
        <v>637</v>
      </c>
      <c r="U359" t="str" cm="1">
        <f t="array" ref="U359">_xlfn.TEXTJOIN(",", TRUE, IF(A359:S359&lt;&gt;"", A359:S359, ""))</f>
        <v>insert into MENS_5K_FINAL_2018 (PLACE,NAME,YEAR,TEAM,TIME,TIME_DETAIL,SCORE) values (20,'Alfred CHELANGA',null,'Alabama','14:19.36',null,null);</v>
      </c>
    </row>
    <row r="360" spans="1:21" x14ac:dyDescent="0.3">
      <c r="A360" t="s">
        <v>2478</v>
      </c>
      <c r="B360" t="s">
        <v>0</v>
      </c>
      <c r="C360" t="s">
        <v>1</v>
      </c>
      <c r="D360" t="s">
        <v>2</v>
      </c>
      <c r="E360" t="s">
        <v>3</v>
      </c>
      <c r="F360" t="s">
        <v>4</v>
      </c>
      <c r="G360" t="s">
        <v>737</v>
      </c>
      <c r="H360" t="s">
        <v>2509</v>
      </c>
      <c r="I360" t="s">
        <v>11</v>
      </c>
      <c r="J360" t="s">
        <v>1640</v>
      </c>
      <c r="K360" t="s">
        <v>2510</v>
      </c>
      <c r="L360" t="s">
        <v>11</v>
      </c>
      <c r="M360" t="s">
        <v>637</v>
      </c>
      <c r="U360" t="str" cm="1">
        <f t="array" ref="U360">_xlfn.TEXTJOIN(",", TRUE, IF(A360:S360&lt;&gt;"", A360:S360, ""))</f>
        <v>insert into MENS_5K_FINAL_2018 (PLACE,NAME,YEAR,TEAM,TIME,TIME_DETAIL,SCORE) values (21,'Chartt MILLER',null,'Iona','14:20.90',null,null);</v>
      </c>
    </row>
    <row r="361" spans="1:21" x14ac:dyDescent="0.3">
      <c r="A361" t="s">
        <v>2478</v>
      </c>
      <c r="B361" t="s">
        <v>0</v>
      </c>
      <c r="C361" t="s">
        <v>1</v>
      </c>
      <c r="D361" t="s">
        <v>2</v>
      </c>
      <c r="E361" t="s">
        <v>3</v>
      </c>
      <c r="F361" t="s">
        <v>4</v>
      </c>
      <c r="G361" t="s">
        <v>740</v>
      </c>
      <c r="H361" t="s">
        <v>2511</v>
      </c>
      <c r="I361" t="s">
        <v>11</v>
      </c>
      <c r="J361" t="s">
        <v>1547</v>
      </c>
      <c r="K361" t="s">
        <v>2512</v>
      </c>
      <c r="L361" t="s">
        <v>11</v>
      </c>
      <c r="M361" t="s">
        <v>637</v>
      </c>
      <c r="U361" t="str" cm="1">
        <f t="array" ref="U361">_xlfn.TEXTJOIN(",", TRUE, IF(A361:S361&lt;&gt;"", A361:S361, ""))</f>
        <v>insert into MENS_5K_FINAL_2018 (PLACE,NAME,YEAR,TEAM,TIME,TIME_DETAIL,SCORE) values (22,'Colby GILBERT',null,'Washington','14:27.22',null,null);</v>
      </c>
    </row>
    <row r="362" spans="1:21" x14ac:dyDescent="0.3">
      <c r="A362" t="s">
        <v>2478</v>
      </c>
      <c r="B362" t="s">
        <v>0</v>
      </c>
      <c r="C362" t="s">
        <v>1</v>
      </c>
      <c r="D362" t="s">
        <v>2</v>
      </c>
      <c r="E362" t="s">
        <v>3</v>
      </c>
      <c r="F362" t="s">
        <v>4</v>
      </c>
      <c r="G362" t="s">
        <v>743</v>
      </c>
      <c r="H362" t="s">
        <v>2077</v>
      </c>
      <c r="I362" t="s">
        <v>11</v>
      </c>
      <c r="J362" t="s">
        <v>578</v>
      </c>
      <c r="K362" t="s">
        <v>2513</v>
      </c>
      <c r="L362" t="s">
        <v>11</v>
      </c>
      <c r="M362" t="s">
        <v>637</v>
      </c>
      <c r="U362" t="str" cm="1">
        <f t="array" ref="U362">_xlfn.TEXTJOIN(",", TRUE, IF(A362:S362&lt;&gt;"", A362:S362, ""))</f>
        <v>insert into MENS_5K_FINAL_2018 (PLACE,NAME,YEAR,TEAM,TIME,TIME_DETAIL,SCORE) values (23,'Zach LONG',null,'Tennessee','14:28.97',null,null);</v>
      </c>
    </row>
    <row r="363" spans="1:21" x14ac:dyDescent="0.3">
      <c r="A363" t="s">
        <v>2478</v>
      </c>
      <c r="B363" t="s">
        <v>0</v>
      </c>
      <c r="C363" t="s">
        <v>1</v>
      </c>
      <c r="D363" t="s">
        <v>2</v>
      </c>
      <c r="E363" t="s">
        <v>3</v>
      </c>
      <c r="F363" t="s">
        <v>4</v>
      </c>
      <c r="G363" t="s">
        <v>746</v>
      </c>
      <c r="H363" t="s">
        <v>1928</v>
      </c>
      <c r="I363" t="s">
        <v>11</v>
      </c>
      <c r="J363" t="s">
        <v>557</v>
      </c>
      <c r="K363" t="s">
        <v>2514</v>
      </c>
      <c r="L363" t="s">
        <v>11</v>
      </c>
      <c r="M363" t="s">
        <v>637</v>
      </c>
      <c r="U363" t="str" cm="1">
        <f t="array" ref="U363">_xlfn.TEXTJOIN(",", TRUE, IF(A363:S363&lt;&gt;"", A363:S363, ""))</f>
        <v>insert into MENS_5K_FINAL_2018 (PLACE,NAME,YEAR,TEAM,TIME,TIME_DETAIL,SCORE) values (24,'Connor MCMILLAN',null,'BYU','14:29.12',null,null);</v>
      </c>
    </row>
    <row r="364" spans="1:21" x14ac:dyDescent="0.3">
      <c r="U364" t="str" cm="1">
        <f t="array" ref="U364">_xlfn.TEXTJOIN(",", TRUE, IF(A364:S364&lt;&gt;"", A364:S364, ""))</f>
        <v/>
      </c>
    </row>
    <row r="365" spans="1:21" x14ac:dyDescent="0.3">
      <c r="A365" t="s">
        <v>2515</v>
      </c>
      <c r="B365" t="s">
        <v>0</v>
      </c>
      <c r="C365" t="s">
        <v>2</v>
      </c>
      <c r="D365" t="s">
        <v>3</v>
      </c>
      <c r="E365" t="s">
        <v>4</v>
      </c>
      <c r="F365" t="s">
        <v>5</v>
      </c>
      <c r="G365" t="s">
        <v>616</v>
      </c>
      <c r="H365" t="s">
        <v>514</v>
      </c>
      <c r="I365" t="s">
        <v>514</v>
      </c>
      <c r="J365" t="s">
        <v>2516</v>
      </c>
      <c r="K365" t="s">
        <v>11</v>
      </c>
      <c r="L365" t="s">
        <v>11</v>
      </c>
      <c r="M365" t="s">
        <v>618</v>
      </c>
      <c r="U365" t="str" cm="1">
        <f t="array" ref="U365">_xlfn.TEXTJOIN(",", TRUE, IF(A365:S365&lt;&gt;"", A365:S365, ""))</f>
        <v>insert into MENS_4x4_FINAL_2018 (PLACE,NAME,TEAM,TIME,TIME_DETAIL,REACTION_TIME,SCORE) values (1,'USC','USC','2:59.00',null,null,'10');</v>
      </c>
    </row>
    <row r="366" spans="1:21" x14ac:dyDescent="0.3">
      <c r="A366" t="s">
        <v>2515</v>
      </c>
      <c r="B366" t="s">
        <v>0</v>
      </c>
      <c r="C366" t="s">
        <v>2</v>
      </c>
      <c r="D366" t="s">
        <v>3</v>
      </c>
      <c r="E366" t="s">
        <v>4</v>
      </c>
      <c r="F366" t="s">
        <v>5</v>
      </c>
      <c r="G366" t="s">
        <v>619</v>
      </c>
      <c r="H366" t="s">
        <v>572</v>
      </c>
      <c r="I366" t="s">
        <v>573</v>
      </c>
      <c r="J366" t="s">
        <v>2517</v>
      </c>
      <c r="K366" t="s">
        <v>11</v>
      </c>
      <c r="L366" t="s">
        <v>11</v>
      </c>
      <c r="M366" t="s">
        <v>622</v>
      </c>
      <c r="U366" t="str" cm="1">
        <f t="array" ref="U366">_xlfn.TEXTJOIN(",", TRUE, IF(A366:S366&lt;&gt;"", A366:S366, ""))</f>
        <v>insert into MENS_4x4_FINAL_2018 (PLACE,NAME,TEAM,TIME,TIME_DETAIL,REACTION_TIME,SCORE) values (2,'TEXAS A&amp;M','Texas A&amp;M','2:59.91',null,null,'8');</v>
      </c>
    </row>
    <row r="367" spans="1:21" x14ac:dyDescent="0.3">
      <c r="A367" t="s">
        <v>2515</v>
      </c>
      <c r="B367" t="s">
        <v>0</v>
      </c>
      <c r="C367" t="s">
        <v>2</v>
      </c>
      <c r="D367" t="s">
        <v>3</v>
      </c>
      <c r="E367" t="s">
        <v>4</v>
      </c>
      <c r="F367" t="s">
        <v>5</v>
      </c>
      <c r="G367" t="s">
        <v>623</v>
      </c>
      <c r="H367" t="s">
        <v>566</v>
      </c>
      <c r="I367" t="s">
        <v>566</v>
      </c>
      <c r="J367" t="s">
        <v>2518</v>
      </c>
      <c r="K367" t="s">
        <v>11</v>
      </c>
      <c r="L367" t="s">
        <v>11</v>
      </c>
      <c r="M367" t="s">
        <v>625</v>
      </c>
      <c r="U367" t="str" cm="1">
        <f t="array" ref="U367">_xlfn.TEXTJOIN(",", TRUE, IF(A367:S367&lt;&gt;"", A367:S367, ""))</f>
        <v>insert into MENS_4x4_FINAL_2018 (PLACE,NAME,TEAM,TIME,TIME_DETAIL,REACTION_TIME,SCORE) values (3,'LSU','LSU','3:00.56',null,null,'6');</v>
      </c>
    </row>
    <row r="368" spans="1:21" x14ac:dyDescent="0.3">
      <c r="A368" t="s">
        <v>2515</v>
      </c>
      <c r="B368" t="s">
        <v>0</v>
      </c>
      <c r="C368" t="s">
        <v>2</v>
      </c>
      <c r="D368" t="s">
        <v>3</v>
      </c>
      <c r="E368" t="s">
        <v>4</v>
      </c>
      <c r="F368" t="s">
        <v>5</v>
      </c>
      <c r="G368" t="s">
        <v>626</v>
      </c>
      <c r="H368" t="s">
        <v>518</v>
      </c>
      <c r="I368" t="s">
        <v>564</v>
      </c>
      <c r="J368" t="s">
        <v>2519</v>
      </c>
      <c r="K368" t="s">
        <v>11</v>
      </c>
      <c r="L368" t="s">
        <v>11</v>
      </c>
      <c r="M368" t="s">
        <v>628</v>
      </c>
      <c r="U368" t="str" cm="1">
        <f t="array" ref="U368">_xlfn.TEXTJOIN(",", TRUE, IF(A368:S368&lt;&gt;"", A368:S368, ""))</f>
        <v>insert into MENS_4x4_FINAL_2018 (PLACE,NAME,TEAM,TIME,TIME_DETAIL,REACTION_TIME,SCORE) values (4,'FLORIDA','Florida','3:01.83',null,null,'5');</v>
      </c>
    </row>
    <row r="369" spans="1:21" x14ac:dyDescent="0.3">
      <c r="A369" t="s">
        <v>2515</v>
      </c>
      <c r="B369" t="s">
        <v>0</v>
      </c>
      <c r="C369" t="s">
        <v>2</v>
      </c>
      <c r="D369" t="s">
        <v>3</v>
      </c>
      <c r="E369" t="s">
        <v>4</v>
      </c>
      <c r="F369" t="s">
        <v>5</v>
      </c>
      <c r="G369" t="s">
        <v>629</v>
      </c>
      <c r="H369" t="s">
        <v>510</v>
      </c>
      <c r="I369" t="s">
        <v>608</v>
      </c>
      <c r="J369" t="s">
        <v>2520</v>
      </c>
      <c r="K369" t="s">
        <v>11</v>
      </c>
      <c r="L369" t="s">
        <v>11</v>
      </c>
      <c r="M369" t="s">
        <v>630</v>
      </c>
      <c r="U369" t="str" cm="1">
        <f t="array" ref="U369">_xlfn.TEXTJOIN(",", TRUE, IF(A369:S369&lt;&gt;"", A369:S369, ""))</f>
        <v>insert into MENS_4x4_FINAL_2018 (PLACE,NAME,TEAM,TIME,TIME_DETAIL,REACTION_TIME,SCORE) values (5,'HOUSTON','Houston','3:04.03',null,null,'4');</v>
      </c>
    </row>
    <row r="370" spans="1:21" x14ac:dyDescent="0.3">
      <c r="A370" t="s">
        <v>2515</v>
      </c>
      <c r="B370" t="s">
        <v>0</v>
      </c>
      <c r="C370" t="s">
        <v>2</v>
      </c>
      <c r="D370" t="s">
        <v>3</v>
      </c>
      <c r="E370" t="s">
        <v>4</v>
      </c>
      <c r="F370" t="s">
        <v>5</v>
      </c>
      <c r="G370" t="s">
        <v>631</v>
      </c>
      <c r="H370" t="s">
        <v>587</v>
      </c>
      <c r="I370" t="s">
        <v>588</v>
      </c>
      <c r="J370" t="s">
        <v>1280</v>
      </c>
      <c r="K370" t="s">
        <v>11</v>
      </c>
      <c r="L370" t="s">
        <v>11</v>
      </c>
      <c r="M370" t="s">
        <v>377</v>
      </c>
      <c r="U370" t="str" cm="1">
        <f t="array" ref="U370">_xlfn.TEXTJOIN(",", TRUE, IF(A370:S370&lt;&gt;"", A370:S370, ""))</f>
        <v>insert into MENS_4x4_FINAL_2018 (PLACE,NAME,TEAM,TIME,TIME_DETAIL,REACTION_TIME,SCORE) values (6,'ARKANSAS','Arkansas','3:04.53',null,null,'3');</v>
      </c>
    </row>
    <row r="371" spans="1:21" x14ac:dyDescent="0.3">
      <c r="A371" t="s">
        <v>2515</v>
      </c>
      <c r="B371" t="s">
        <v>0</v>
      </c>
      <c r="C371" t="s">
        <v>2</v>
      </c>
      <c r="D371" t="s">
        <v>3</v>
      </c>
      <c r="E371" t="s">
        <v>4</v>
      </c>
      <c r="F371" t="s">
        <v>5</v>
      </c>
      <c r="G371" t="s">
        <v>632</v>
      </c>
      <c r="H371" t="s">
        <v>524</v>
      </c>
      <c r="I371" t="s">
        <v>612</v>
      </c>
      <c r="J371" t="s">
        <v>2521</v>
      </c>
      <c r="K371" t="s">
        <v>11</v>
      </c>
      <c r="L371" t="s">
        <v>11</v>
      </c>
      <c r="M371" t="s">
        <v>152</v>
      </c>
      <c r="U371" t="str" cm="1">
        <f t="array" ref="U371">_xlfn.TEXTJOIN(",", TRUE, IF(A371:S371&lt;&gt;"", A371:S371, ""))</f>
        <v>insert into MENS_4x4_FINAL_2018 (PLACE,NAME,TEAM,TIME,TIME_DETAIL,REACTION_TIME,SCORE) values (7,'BAYLOR','Baylor','3:04.54',null,null,'2');</v>
      </c>
    </row>
    <row r="372" spans="1:21" x14ac:dyDescent="0.3">
      <c r="A372" t="s">
        <v>2515</v>
      </c>
      <c r="B372" t="s">
        <v>0</v>
      </c>
      <c r="C372" t="s">
        <v>2</v>
      </c>
      <c r="D372" t="s">
        <v>3</v>
      </c>
      <c r="E372" t="s">
        <v>4</v>
      </c>
      <c r="F372" t="s">
        <v>5</v>
      </c>
      <c r="G372" t="s">
        <v>633</v>
      </c>
      <c r="H372" t="s">
        <v>2108</v>
      </c>
      <c r="I372" t="s">
        <v>1595</v>
      </c>
      <c r="J372" t="s">
        <v>2522</v>
      </c>
      <c r="K372" t="s">
        <v>11</v>
      </c>
      <c r="L372" t="s">
        <v>11</v>
      </c>
      <c r="M372" t="s">
        <v>269</v>
      </c>
      <c r="U372" t="str" cm="1">
        <f t="array" ref="U372">_xlfn.TEXTJOIN(",", TRUE, IF(A372:S372&lt;&gt;"", A372:S372, ""))</f>
        <v>insert into MENS_4x4_FINAL_2018 (PLACE,NAME,TEAM,TIME,TIME_DETAIL,REACTION_TIME,SCORE) values (8,'STANFORD','Stanford','3:05.50',null,null,'1');</v>
      </c>
    </row>
    <row r="373" spans="1:21" x14ac:dyDescent="0.3">
      <c r="U373" t="str" cm="1">
        <f t="array" ref="U373">_xlfn.TEXTJOIN(",", TRUE, IF(A373:S373&lt;&gt;"", A373:S373, ""))</f>
        <v/>
      </c>
    </row>
    <row r="374" spans="1:21" x14ac:dyDescent="0.3">
      <c r="A374" t="s">
        <v>2523</v>
      </c>
      <c r="B374" t="s">
        <v>0</v>
      </c>
      <c r="C374" t="s">
        <v>1</v>
      </c>
      <c r="D374" t="s">
        <v>2</v>
      </c>
      <c r="E374" t="s">
        <v>3</v>
      </c>
      <c r="F374" t="s">
        <v>4</v>
      </c>
      <c r="G374" t="s">
        <v>616</v>
      </c>
      <c r="H374" t="s">
        <v>2524</v>
      </c>
      <c r="I374" t="s">
        <v>11</v>
      </c>
      <c r="J374" t="s">
        <v>1819</v>
      </c>
      <c r="K374" t="s">
        <v>2525</v>
      </c>
      <c r="L374" t="s">
        <v>11</v>
      </c>
      <c r="M374" t="s">
        <v>618</v>
      </c>
      <c r="U374" t="str" cm="1">
        <f t="array" ref="U374">_xlfn.TEXTJOIN(",", TRUE, IF(A374:S374&lt;&gt;"", A374:S374, ""))</f>
        <v>insert into MENS_10K_FINAL_2018 (PLACE,NAME,YEAR,TEAM,TIME,TIME_DETAIL,SCORE) values (1,'Ben FLANAGAN',null,'Michigan','28:34.53',null,'10');</v>
      </c>
    </row>
    <row r="375" spans="1:21" x14ac:dyDescent="0.3">
      <c r="A375" t="s">
        <v>2523</v>
      </c>
      <c r="B375" t="s">
        <v>0</v>
      </c>
      <c r="C375" t="s">
        <v>1</v>
      </c>
      <c r="D375" t="s">
        <v>2</v>
      </c>
      <c r="E375" t="s">
        <v>3</v>
      </c>
      <c r="F375" t="s">
        <v>4</v>
      </c>
      <c r="G375" t="s">
        <v>619</v>
      </c>
      <c r="H375" t="s">
        <v>1432</v>
      </c>
      <c r="I375" t="s">
        <v>11</v>
      </c>
      <c r="J375" t="s">
        <v>562</v>
      </c>
      <c r="K375" t="s">
        <v>2526</v>
      </c>
      <c r="L375" t="s">
        <v>11</v>
      </c>
      <c r="M375" t="s">
        <v>622</v>
      </c>
      <c r="U375" t="str" cm="1">
        <f t="array" ref="U375">_xlfn.TEXTJOIN(",", TRUE, IF(A375:S375&lt;&gt;"", A375:S375, ""))</f>
        <v>insert into MENS_10K_FINAL_2018 (PLACE,NAME,YEAR,TEAM,TIME,TIME_DETAIL,SCORE) values (2,'Vincent KIPROP',null,'Alabama','28:34.99',null,'8');</v>
      </c>
    </row>
    <row r="376" spans="1:21" x14ac:dyDescent="0.3">
      <c r="A376" t="s">
        <v>2523</v>
      </c>
      <c r="B376" t="s">
        <v>0</v>
      </c>
      <c r="C376" t="s">
        <v>1</v>
      </c>
      <c r="D376" t="s">
        <v>2</v>
      </c>
      <c r="E376" t="s">
        <v>3</v>
      </c>
      <c r="F376" t="s">
        <v>4</v>
      </c>
      <c r="G376" t="s">
        <v>623</v>
      </c>
      <c r="H376" t="s">
        <v>2487</v>
      </c>
      <c r="I376" t="s">
        <v>11</v>
      </c>
      <c r="J376" t="s">
        <v>2174</v>
      </c>
      <c r="K376" t="s">
        <v>2527</v>
      </c>
      <c r="L376" t="s">
        <v>11</v>
      </c>
      <c r="M376" t="s">
        <v>625</v>
      </c>
      <c r="U376" t="str" cm="1">
        <f t="array" ref="U376">_xlfn.TEXTJOIN(",", TRUE, IF(A376:S376&lt;&gt;"", A376:S376, ""))</f>
        <v>insert into MENS_10K_FINAL_2018 (PLACE,NAME,YEAR,TEAM,TIME,TIME_DETAIL,SCORE) values (3,'Dillon MAGGARD',null,'Utah State','28:38.36',null,'6');</v>
      </c>
    </row>
    <row r="377" spans="1:21" x14ac:dyDescent="0.3">
      <c r="A377" t="s">
        <v>2523</v>
      </c>
      <c r="B377" t="s">
        <v>0</v>
      </c>
      <c r="C377" t="s">
        <v>1</v>
      </c>
      <c r="D377" t="s">
        <v>2</v>
      </c>
      <c r="E377" t="s">
        <v>3</v>
      </c>
      <c r="F377" t="s">
        <v>4</v>
      </c>
      <c r="G377" t="s">
        <v>626</v>
      </c>
      <c r="H377" t="s">
        <v>1933</v>
      </c>
      <c r="I377" t="s">
        <v>11</v>
      </c>
      <c r="J377" t="s">
        <v>1934</v>
      </c>
      <c r="K377" t="s">
        <v>2528</v>
      </c>
      <c r="L377" t="s">
        <v>11</v>
      </c>
      <c r="M377" t="s">
        <v>628</v>
      </c>
      <c r="U377" t="str" cm="1">
        <f t="array" ref="U377">_xlfn.TEXTJOIN(",", TRUE, IF(A377:S377&lt;&gt;"", A377:S377, ""))</f>
        <v>insert into MENS_10K_FINAL_2018 (PLACE,NAME,YEAR,TEAM,TIME,TIME_DETAIL,SCORE) values (4,'Tyler DAY',null,'Northern Arizona','28:39.03',null,'5');</v>
      </c>
    </row>
    <row r="378" spans="1:21" x14ac:dyDescent="0.3">
      <c r="A378" t="s">
        <v>2523</v>
      </c>
      <c r="B378" t="s">
        <v>0</v>
      </c>
      <c r="C378" t="s">
        <v>1</v>
      </c>
      <c r="D378" t="s">
        <v>2</v>
      </c>
      <c r="E378" t="s">
        <v>3</v>
      </c>
      <c r="F378" t="s">
        <v>4</v>
      </c>
      <c r="G378" t="s">
        <v>629</v>
      </c>
      <c r="H378" t="s">
        <v>2529</v>
      </c>
      <c r="I378" t="s">
        <v>11</v>
      </c>
      <c r="J378" t="s">
        <v>1934</v>
      </c>
      <c r="K378" t="s">
        <v>2530</v>
      </c>
      <c r="L378" t="s">
        <v>11</v>
      </c>
      <c r="M378" t="s">
        <v>630</v>
      </c>
      <c r="U378" t="str" cm="1">
        <f t="array" ref="U378">_xlfn.TEXTJOIN(",", TRUE, IF(A378:S378&lt;&gt;"", A378:S378, ""))</f>
        <v>insert into MENS_10K_FINAL_2018 (PLACE,NAME,YEAR,TEAM,TIME,TIME_DETAIL,SCORE) values (5,'Matthew BAXTER',null,'Northern Arizona','28:39.35',null,'4');</v>
      </c>
    </row>
    <row r="379" spans="1:21" x14ac:dyDescent="0.3">
      <c r="A379" t="s">
        <v>2523</v>
      </c>
      <c r="B379" t="s">
        <v>0</v>
      </c>
      <c r="C379" t="s">
        <v>1</v>
      </c>
      <c r="D379" t="s">
        <v>2</v>
      </c>
      <c r="E379" t="s">
        <v>3</v>
      </c>
      <c r="F379" t="s">
        <v>4</v>
      </c>
      <c r="G379" t="s">
        <v>631</v>
      </c>
      <c r="H379" t="s">
        <v>2531</v>
      </c>
      <c r="I379" t="s">
        <v>11</v>
      </c>
      <c r="J379" t="s">
        <v>568</v>
      </c>
      <c r="K379" t="s">
        <v>2532</v>
      </c>
      <c r="L379" t="s">
        <v>11</v>
      </c>
      <c r="M379" t="s">
        <v>377</v>
      </c>
      <c r="U379" t="str" cm="1">
        <f t="array" ref="U379">_xlfn.TEXTJOIN(",", TRUE, IF(A379:S379&lt;&gt;"", A379:S379, ""))</f>
        <v>insert into MENS_10K_FINAL_2018 (PLACE,NAME,YEAR,TEAM,TIME,TIME_DETAIL,SCORE) values (6,'Jacob THOMSON',null,'Kentucky','28:40.50',null,'3');</v>
      </c>
    </row>
    <row r="380" spans="1:21" x14ac:dyDescent="0.3">
      <c r="A380" t="s">
        <v>2523</v>
      </c>
      <c r="B380" t="s">
        <v>0</v>
      </c>
      <c r="C380" t="s">
        <v>1</v>
      </c>
      <c r="D380" t="s">
        <v>2</v>
      </c>
      <c r="E380" t="s">
        <v>3</v>
      </c>
      <c r="F380" t="s">
        <v>4</v>
      </c>
      <c r="G380" t="s">
        <v>632</v>
      </c>
      <c r="H380" t="s">
        <v>1926</v>
      </c>
      <c r="I380" t="s">
        <v>11</v>
      </c>
      <c r="J380" t="s">
        <v>562</v>
      </c>
      <c r="K380" t="s">
        <v>2533</v>
      </c>
      <c r="L380" t="s">
        <v>11</v>
      </c>
      <c r="M380" t="s">
        <v>152</v>
      </c>
      <c r="U380" t="str" cm="1">
        <f t="array" ref="U380">_xlfn.TEXTJOIN(",", TRUE, IF(A380:S380&lt;&gt;"", A380:S380, ""))</f>
        <v>insert into MENS_10K_FINAL_2018 (PLACE,NAME,YEAR,TEAM,TIME,TIME_DETAIL,SCORE) values (7,'Gilbert KIGEN',null,'Alabama','28:55.66',null,'2');</v>
      </c>
    </row>
    <row r="381" spans="1:21" x14ac:dyDescent="0.3">
      <c r="A381" t="s">
        <v>2523</v>
      </c>
      <c r="B381" t="s">
        <v>0</v>
      </c>
      <c r="C381" t="s">
        <v>1</v>
      </c>
      <c r="D381" t="s">
        <v>2</v>
      </c>
      <c r="E381" t="s">
        <v>3</v>
      </c>
      <c r="F381" t="s">
        <v>4</v>
      </c>
      <c r="G381" t="s">
        <v>633</v>
      </c>
      <c r="H381" t="s">
        <v>1408</v>
      </c>
      <c r="I381" t="s">
        <v>11</v>
      </c>
      <c r="J381" t="s">
        <v>1533</v>
      </c>
      <c r="K381" t="s">
        <v>2534</v>
      </c>
      <c r="L381" t="s">
        <v>11</v>
      </c>
      <c r="M381" t="s">
        <v>269</v>
      </c>
      <c r="U381" t="str" cm="1">
        <f t="array" ref="U381">_xlfn.TEXTJOIN(",", TRUE, IF(A381:S381&lt;&gt;"", A381:S381, ""))</f>
        <v>insert into MENS_10K_FINAL_2018 (PLACE,NAME,YEAR,TEAM,TIME,TIME_DETAIL,SCORE) values (8,'Robert BRANDT',null,'UCLA','29:13.12',null,'1');</v>
      </c>
    </row>
    <row r="382" spans="1:21" x14ac:dyDescent="0.3">
      <c r="A382" t="s">
        <v>2523</v>
      </c>
      <c r="B382" t="s">
        <v>0</v>
      </c>
      <c r="C382" t="s">
        <v>1</v>
      </c>
      <c r="D382" t="s">
        <v>2</v>
      </c>
      <c r="E382" t="s">
        <v>3</v>
      </c>
      <c r="F382" t="s">
        <v>4</v>
      </c>
      <c r="G382" t="s">
        <v>635</v>
      </c>
      <c r="H382" t="s">
        <v>2535</v>
      </c>
      <c r="I382" t="s">
        <v>11</v>
      </c>
      <c r="J382" t="s">
        <v>1962</v>
      </c>
      <c r="K382" t="s">
        <v>2536</v>
      </c>
      <c r="L382" t="s">
        <v>11</v>
      </c>
      <c r="M382" t="s">
        <v>637</v>
      </c>
      <c r="U382" t="str" cm="1">
        <f t="array" ref="U382">_xlfn.TEXTJOIN(",", TRUE, IF(A382:S382&lt;&gt;"", A382:S382, ""))</f>
        <v>insert into MENS_10K_FINAL_2018 (PLACE,NAME,YEAR,TEAM,TIME,TIME_DETAIL,SCORE) values (9,'Colin BENNIE',null,'Syracuse','29:13.66',null,null);</v>
      </c>
    </row>
    <row r="383" spans="1:21" x14ac:dyDescent="0.3">
      <c r="A383" t="s">
        <v>2523</v>
      </c>
      <c r="B383" t="s">
        <v>0</v>
      </c>
      <c r="C383" t="s">
        <v>1</v>
      </c>
      <c r="D383" t="s">
        <v>2</v>
      </c>
      <c r="E383" t="s">
        <v>3</v>
      </c>
      <c r="F383" t="s">
        <v>4</v>
      </c>
      <c r="G383" t="s">
        <v>701</v>
      </c>
      <c r="H383" s="1" t="s">
        <v>2975</v>
      </c>
      <c r="I383" t="s">
        <v>11</v>
      </c>
      <c r="J383" t="s">
        <v>2537</v>
      </c>
      <c r="K383" t="s">
        <v>2538</v>
      </c>
      <c r="L383" t="s">
        <v>11</v>
      </c>
      <c r="M383" t="s">
        <v>637</v>
      </c>
      <c r="U383" t="str" cm="1">
        <f t="array" ref="U383">_xlfn.TEXTJOIN(",", TRUE, IF(A383:S383&lt;&gt;"", A383:S383, ""))</f>
        <v>insert into MENS_10K_FINAL_2018 (PLACE,NAME,YEAR,TEAM,TIME,TIME_DETAIL,SCORE) values (10,'Arsène GUILLOREL',null,'Samford','29:16.71',null,null);</v>
      </c>
    </row>
    <row r="384" spans="1:21" x14ac:dyDescent="0.3">
      <c r="A384" t="s">
        <v>2523</v>
      </c>
      <c r="B384" t="s">
        <v>0</v>
      </c>
      <c r="C384" t="s">
        <v>1</v>
      </c>
      <c r="D384" t="s">
        <v>2</v>
      </c>
      <c r="E384" t="s">
        <v>3</v>
      </c>
      <c r="F384" t="s">
        <v>4</v>
      </c>
      <c r="G384" t="s">
        <v>704</v>
      </c>
      <c r="H384" t="s">
        <v>2539</v>
      </c>
      <c r="I384" t="s">
        <v>11</v>
      </c>
      <c r="J384" t="s">
        <v>2495</v>
      </c>
      <c r="K384" t="s">
        <v>1932</v>
      </c>
      <c r="L384" t="s">
        <v>11</v>
      </c>
      <c r="M384" t="s">
        <v>637</v>
      </c>
      <c r="U384" t="str" cm="1">
        <f t="array" ref="U384">_xlfn.TEXTJOIN(",", TRUE, IF(A384:S384&lt;&gt;"", A384:S384, ""))</f>
        <v>insert into MENS_10K_FINAL_2018 (PLACE,NAME,YEAR,TEAM,TIME,TIME_DETAIL,SCORE) values (11,'Grant FISCHER',null,'Colorado St.','29:20.73',null,null);</v>
      </c>
    </row>
    <row r="385" spans="1:21" x14ac:dyDescent="0.3">
      <c r="A385" t="s">
        <v>2523</v>
      </c>
      <c r="B385" t="s">
        <v>0</v>
      </c>
      <c r="C385" t="s">
        <v>1</v>
      </c>
      <c r="D385" t="s">
        <v>2</v>
      </c>
      <c r="E385" t="s">
        <v>3</v>
      </c>
      <c r="F385" t="s">
        <v>4</v>
      </c>
      <c r="G385" t="s">
        <v>707</v>
      </c>
      <c r="H385" t="s">
        <v>1928</v>
      </c>
      <c r="I385" t="s">
        <v>11</v>
      </c>
      <c r="J385" t="s">
        <v>557</v>
      </c>
      <c r="K385" t="s">
        <v>2540</v>
      </c>
      <c r="L385" t="s">
        <v>11</v>
      </c>
      <c r="M385" t="s">
        <v>637</v>
      </c>
      <c r="U385" t="str" cm="1">
        <f t="array" ref="U385">_xlfn.TEXTJOIN(",", TRUE, IF(A385:S385&lt;&gt;"", A385:S385, ""))</f>
        <v>insert into MENS_10K_FINAL_2018 (PLACE,NAME,YEAR,TEAM,TIME,TIME_DETAIL,SCORE) values (12,'Connor MCMILLAN',null,'BYU','29:32.65',null,null);</v>
      </c>
    </row>
    <row r="386" spans="1:21" x14ac:dyDescent="0.3">
      <c r="A386" t="s">
        <v>2523</v>
      </c>
      <c r="B386" t="s">
        <v>0</v>
      </c>
      <c r="C386" t="s">
        <v>1</v>
      </c>
      <c r="D386" t="s">
        <v>2</v>
      </c>
      <c r="E386" t="s">
        <v>3</v>
      </c>
      <c r="F386" t="s">
        <v>4</v>
      </c>
      <c r="G386" t="s">
        <v>711</v>
      </c>
      <c r="H386" t="s">
        <v>1970</v>
      </c>
      <c r="I386" t="s">
        <v>11</v>
      </c>
      <c r="J386" t="s">
        <v>1971</v>
      </c>
      <c r="K386" t="s">
        <v>2541</v>
      </c>
      <c r="L386" t="s">
        <v>11</v>
      </c>
      <c r="M386" t="s">
        <v>637</v>
      </c>
      <c r="U386" t="str" cm="1">
        <f t="array" ref="U386">_xlfn.TEXTJOIN(",", TRUE, IF(A386:S386&lt;&gt;"", A386:S386, ""))</f>
        <v>insert into MENS_10K_FINAL_2018 (PLACE,NAME,YEAR,TEAM,TIME,TIME_DETAIL,SCORE) values (13,'Lawrence KIPKOECH',null,'Campbell','29:34.52',null,null);</v>
      </c>
    </row>
    <row r="387" spans="1:21" x14ac:dyDescent="0.3">
      <c r="A387" t="s">
        <v>2523</v>
      </c>
      <c r="B387" t="s">
        <v>0</v>
      </c>
      <c r="C387" t="s">
        <v>1</v>
      </c>
      <c r="D387" t="s">
        <v>2</v>
      </c>
      <c r="E387" t="s">
        <v>3</v>
      </c>
      <c r="F387" t="s">
        <v>4</v>
      </c>
      <c r="G387" t="s">
        <v>714</v>
      </c>
      <c r="H387" t="s">
        <v>2542</v>
      </c>
      <c r="I387" t="s">
        <v>11</v>
      </c>
      <c r="J387" t="s">
        <v>2121</v>
      </c>
      <c r="K387" t="s">
        <v>2543</v>
      </c>
      <c r="L387" t="s">
        <v>11</v>
      </c>
      <c r="M387" t="s">
        <v>637</v>
      </c>
      <c r="U387" t="str" cm="1">
        <f t="array" ref="U387">_xlfn.TEXTJOIN(",", TRUE, IF(A387:S387&lt;&gt;"", A387:S387, ""))</f>
        <v>insert into MENS_10K_FINAL_2018 (PLACE,NAME,YEAR,TEAM,TIME,TIME_DETAIL,SCORE) values (14,'Michael CROZIER',null,'Georgetown','29:38.21',null,null);</v>
      </c>
    </row>
    <row r="388" spans="1:21" x14ac:dyDescent="0.3">
      <c r="A388" t="s">
        <v>2523</v>
      </c>
      <c r="B388" t="s">
        <v>0</v>
      </c>
      <c r="C388" t="s">
        <v>1</v>
      </c>
      <c r="D388" t="s">
        <v>2</v>
      </c>
      <c r="E388" t="s">
        <v>3</v>
      </c>
      <c r="F388" t="s">
        <v>4</v>
      </c>
      <c r="G388" t="s">
        <v>717</v>
      </c>
      <c r="H388" t="s">
        <v>1957</v>
      </c>
      <c r="I388" t="s">
        <v>11</v>
      </c>
      <c r="J388" t="s">
        <v>1575</v>
      </c>
      <c r="K388" t="s">
        <v>2544</v>
      </c>
      <c r="L388" t="s">
        <v>11</v>
      </c>
      <c r="M388" t="s">
        <v>637</v>
      </c>
      <c r="U388" t="str" cm="1">
        <f t="array" ref="U388">_xlfn.TEXTJOIN(",", TRUE, IF(A388:S388&lt;&gt;"", A388:S388, ""))</f>
        <v>insert into MENS_10K_FINAL_2018 (PLACE,NAME,YEAR,TEAM,TIME,TIME_DETAIL,SCORE) values (15,'Frank LARA',null,'Furman','29:42.87',null,null);</v>
      </c>
    </row>
    <row r="389" spans="1:21" x14ac:dyDescent="0.3">
      <c r="A389" t="s">
        <v>2523</v>
      </c>
      <c r="B389" t="s">
        <v>0</v>
      </c>
      <c r="C389" t="s">
        <v>1</v>
      </c>
      <c r="D389" t="s">
        <v>2</v>
      </c>
      <c r="E389" t="s">
        <v>3</v>
      </c>
      <c r="F389" t="s">
        <v>4</v>
      </c>
      <c r="G389" t="s">
        <v>720</v>
      </c>
      <c r="H389" t="s">
        <v>2507</v>
      </c>
      <c r="I389" t="s">
        <v>11</v>
      </c>
      <c r="J389" t="s">
        <v>562</v>
      </c>
      <c r="K389" t="s">
        <v>2545</v>
      </c>
      <c r="L389" t="s">
        <v>11</v>
      </c>
      <c r="M389" t="s">
        <v>637</v>
      </c>
      <c r="U389" t="str" cm="1">
        <f t="array" ref="U389">_xlfn.TEXTJOIN(",", TRUE, IF(A389:S389&lt;&gt;"", A389:S389, ""))</f>
        <v>insert into MENS_10K_FINAL_2018 (PLACE,NAME,YEAR,TEAM,TIME,TIME_DETAIL,SCORE) values (16,'Alfred CHELANGA',null,'Alabama','29:44.08',null,null);</v>
      </c>
    </row>
    <row r="390" spans="1:21" x14ac:dyDescent="0.3">
      <c r="A390" t="s">
        <v>2523</v>
      </c>
      <c r="B390" t="s">
        <v>0</v>
      </c>
      <c r="C390" t="s">
        <v>1</v>
      </c>
      <c r="D390" t="s">
        <v>2</v>
      </c>
      <c r="E390" t="s">
        <v>3</v>
      </c>
      <c r="F390" t="s">
        <v>4</v>
      </c>
      <c r="G390" t="s">
        <v>723</v>
      </c>
      <c r="H390" t="s">
        <v>2546</v>
      </c>
      <c r="I390" t="s">
        <v>11</v>
      </c>
      <c r="J390" t="s">
        <v>2165</v>
      </c>
      <c r="K390" t="s">
        <v>2547</v>
      </c>
      <c r="L390" t="s">
        <v>11</v>
      </c>
      <c r="M390" t="s">
        <v>637</v>
      </c>
      <c r="U390" t="str" cm="1">
        <f t="array" ref="U390">_xlfn.TEXTJOIN(",", TRUE, IF(A390:S390&lt;&gt;"", A390:S390, ""))</f>
        <v>insert into MENS_10K_FINAL_2018 (PLACE,NAME,YEAR,TEAM,TIME,TIME_DETAIL,SCORE) values (17,'Emmanuel ROUDOLFF-LEVISSE',null,'Portland','29:45.39',null,null);</v>
      </c>
    </row>
    <row r="391" spans="1:21" x14ac:dyDescent="0.3">
      <c r="A391" t="s">
        <v>2523</v>
      </c>
      <c r="B391" t="s">
        <v>0</v>
      </c>
      <c r="C391" t="s">
        <v>1</v>
      </c>
      <c r="D391" t="s">
        <v>2</v>
      </c>
      <c r="E391" t="s">
        <v>3</v>
      </c>
      <c r="F391" t="s">
        <v>4</v>
      </c>
      <c r="G391" t="s">
        <v>726</v>
      </c>
      <c r="H391" t="s">
        <v>2548</v>
      </c>
      <c r="I391" t="s">
        <v>11</v>
      </c>
      <c r="J391" t="s">
        <v>2121</v>
      </c>
      <c r="K391" t="s">
        <v>2549</v>
      </c>
      <c r="L391" t="s">
        <v>11</v>
      </c>
      <c r="M391" t="s">
        <v>637</v>
      </c>
      <c r="U391" t="str" cm="1">
        <f t="array" ref="U391">_xlfn.TEXTJOIN(",", TRUE, IF(A391:S391&lt;&gt;"", A391:S391, ""))</f>
        <v>insert into MENS_10K_FINAL_2018 (PLACE,NAME,YEAR,TEAM,TIME,TIME_DETAIL,SCORE) values (18,'Jonathan GREEN',null,'Georgetown','29:46.57',null,null);</v>
      </c>
    </row>
    <row r="392" spans="1:21" x14ac:dyDescent="0.3">
      <c r="A392" t="s">
        <v>2523</v>
      </c>
      <c r="B392" t="s">
        <v>0</v>
      </c>
      <c r="C392" t="s">
        <v>1</v>
      </c>
      <c r="D392" t="s">
        <v>2</v>
      </c>
      <c r="E392" t="s">
        <v>3</v>
      </c>
      <c r="F392" t="s">
        <v>4</v>
      </c>
      <c r="G392" t="s">
        <v>729</v>
      </c>
      <c r="H392" t="s">
        <v>2550</v>
      </c>
      <c r="I392" t="s">
        <v>11</v>
      </c>
      <c r="J392" t="s">
        <v>1792</v>
      </c>
      <c r="K392" t="s">
        <v>2551</v>
      </c>
      <c r="L392" t="s">
        <v>11</v>
      </c>
      <c r="M392" t="s">
        <v>637</v>
      </c>
      <c r="U392" t="str" cm="1">
        <f t="array" ref="U392">_xlfn.TEXTJOIN(",", TRUE, IF(A392:S392&lt;&gt;"", A392:S392, ""))</f>
        <v>insert into MENS_10K_FINAL_2018 (PLACE,NAME,YEAR,TEAM,TIME,TIME_DETAIL,SCORE) values (19,'Nahom SOLOMON',null,'Georgia Tech','29:46.96',null,null);</v>
      </c>
    </row>
    <row r="393" spans="1:21" x14ac:dyDescent="0.3">
      <c r="A393" t="s">
        <v>2523</v>
      </c>
      <c r="B393" t="s">
        <v>0</v>
      </c>
      <c r="C393" t="s">
        <v>1</v>
      </c>
      <c r="D393" t="s">
        <v>2</v>
      </c>
      <c r="E393" t="s">
        <v>3</v>
      </c>
      <c r="F393" t="s">
        <v>4</v>
      </c>
      <c r="G393" t="s">
        <v>733</v>
      </c>
      <c r="H393" t="s">
        <v>2552</v>
      </c>
      <c r="I393" t="s">
        <v>11</v>
      </c>
      <c r="J393" t="s">
        <v>2165</v>
      </c>
      <c r="K393" t="s">
        <v>2553</v>
      </c>
      <c r="L393" t="s">
        <v>11</v>
      </c>
      <c r="M393" t="s">
        <v>637</v>
      </c>
      <c r="U393" t="str" cm="1">
        <f t="array" ref="U393">_xlfn.TEXTJOIN(",", TRUE, IF(A393:S393&lt;&gt;"", A393:S393, ""))</f>
        <v>insert into MENS_10K_FINAL_2018 (PLACE,NAME,YEAR,TEAM,TIME,TIME_DETAIL,SCORE) values (20,'Matt WELCH',null,'Portland','30:02.69',null,null);</v>
      </c>
    </row>
    <row r="394" spans="1:21" x14ac:dyDescent="0.3">
      <c r="A394" t="s">
        <v>2523</v>
      </c>
      <c r="B394" t="s">
        <v>0</v>
      </c>
      <c r="C394" t="s">
        <v>1</v>
      </c>
      <c r="D394" t="s">
        <v>2</v>
      </c>
      <c r="E394" t="s">
        <v>3</v>
      </c>
      <c r="F394" t="s">
        <v>4</v>
      </c>
      <c r="G394" t="s">
        <v>737</v>
      </c>
      <c r="H394" t="s">
        <v>2554</v>
      </c>
      <c r="I394" t="s">
        <v>11</v>
      </c>
      <c r="J394" t="s">
        <v>1565</v>
      </c>
      <c r="K394" t="s">
        <v>2555</v>
      </c>
      <c r="L394" t="s">
        <v>11</v>
      </c>
      <c r="M394" t="s">
        <v>637</v>
      </c>
      <c r="U394" t="str" cm="1">
        <f t="array" ref="U394">_xlfn.TEXTJOIN(",", TRUE, IF(A394:S394&lt;&gt;"", A394:S394, ""))</f>
        <v>insert into MENS_10K_FINAL_2018 (PLACE,NAME,YEAR,TEAM,TIME,TIME_DETAIL,SCORE) values (21,'Mike TATE',null,'Southern Utah','30:14.75',null,null);</v>
      </c>
    </row>
    <row r="395" spans="1:21" x14ac:dyDescent="0.3">
      <c r="A395" t="s">
        <v>2523</v>
      </c>
      <c r="B395" t="s">
        <v>0</v>
      </c>
      <c r="C395" t="s">
        <v>1</v>
      </c>
      <c r="D395" t="s">
        <v>2</v>
      </c>
      <c r="E395" t="s">
        <v>3</v>
      </c>
      <c r="F395" t="s">
        <v>4</v>
      </c>
      <c r="G395" t="s">
        <v>740</v>
      </c>
      <c r="H395" t="s">
        <v>1442</v>
      </c>
      <c r="I395" t="s">
        <v>11</v>
      </c>
      <c r="J395" t="s">
        <v>557</v>
      </c>
      <c r="K395" t="s">
        <v>2556</v>
      </c>
      <c r="L395" t="s">
        <v>11</v>
      </c>
      <c r="M395" t="s">
        <v>637</v>
      </c>
      <c r="U395" t="str" cm="1">
        <f t="array" ref="U395">_xlfn.TEXTJOIN(",", TRUE, IF(A395:S395&lt;&gt;"", A395:S395, ""))</f>
        <v>insert into MENS_10K_FINAL_2018 (PLACE,NAME,YEAR,TEAM,TIME,TIME_DETAIL,SCORE) values (22,'Conner MANTZ',null,'BYU','31:37.34',null,null);</v>
      </c>
    </row>
    <row r="396" spans="1:21" x14ac:dyDescent="0.3">
      <c r="A396" t="s">
        <v>2523</v>
      </c>
      <c r="B396" t="s">
        <v>0</v>
      </c>
      <c r="C396" t="s">
        <v>1</v>
      </c>
      <c r="D396" t="s">
        <v>2</v>
      </c>
      <c r="E396" t="s">
        <v>3</v>
      </c>
      <c r="F396" t="s">
        <v>4</v>
      </c>
      <c r="G396" t="s">
        <v>743</v>
      </c>
      <c r="H396" t="s">
        <v>1924</v>
      </c>
      <c r="I396" t="s">
        <v>11</v>
      </c>
      <c r="J396" t="s">
        <v>557</v>
      </c>
      <c r="K396" t="s">
        <v>2557</v>
      </c>
      <c r="L396" t="s">
        <v>11</v>
      </c>
      <c r="M396" t="s">
        <v>637</v>
      </c>
      <c r="U396" t="str" cm="1">
        <f t="array" ref="U396">_xlfn.TEXTJOIN(",", TRUE, IF(A396:S396&lt;&gt;"", A396:S396, ""))</f>
        <v>insert into MENS_10K_FINAL_2018 (PLACE,NAME,YEAR,TEAM,TIME,TIME_DETAIL,SCORE) values (23,'Clayton YOUNG',null,'BYU','31:37.54',null,null);</v>
      </c>
    </row>
    <row r="397" spans="1:21" x14ac:dyDescent="0.3">
      <c r="A397" t="s">
        <v>2523</v>
      </c>
      <c r="B397" t="s">
        <v>0</v>
      </c>
      <c r="C397" t="s">
        <v>1</v>
      </c>
      <c r="D397" t="s">
        <v>2</v>
      </c>
      <c r="E397" t="s">
        <v>3</v>
      </c>
      <c r="F397" t="s">
        <v>4</v>
      </c>
      <c r="G397" t="s">
        <v>746</v>
      </c>
      <c r="H397" t="s">
        <v>1952</v>
      </c>
      <c r="I397" t="s">
        <v>11</v>
      </c>
      <c r="J397" t="s">
        <v>557</v>
      </c>
      <c r="K397" t="s">
        <v>2558</v>
      </c>
      <c r="L397" t="s">
        <v>11</v>
      </c>
      <c r="M397" t="s">
        <v>637</v>
      </c>
      <c r="U397" t="str" cm="1">
        <f t="array" ref="U397">_xlfn.TEXTJOIN(",", TRUE, IF(A397:S397&lt;&gt;"", A397:S397, ""))</f>
        <v>insert into MENS_10K_FINAL_2018 (PLACE,NAME,YEAR,TEAM,TIME,TIME_DETAIL,SCORE) values (24,'Rory LINKLETTER',null,'BYU','31:37.69',null,null);</v>
      </c>
    </row>
    <row r="398" spans="1:21" x14ac:dyDescent="0.3">
      <c r="U398" t="str" cm="1">
        <f t="array" ref="U398">_xlfn.TEXTJOIN(",", TRUE, IF(A398:S398&lt;&gt;"", A398:S398, ""))</f>
        <v/>
      </c>
    </row>
    <row r="399" spans="1:21" x14ac:dyDescent="0.3">
      <c r="U399" t="str" cm="1">
        <f t="array" ref="U399">_xlfn.TEXTJOIN(",", TRUE, IF(A399:S399&lt;&gt;"", A399:S399, ""))</f>
        <v/>
      </c>
    </row>
    <row r="400" spans="1:21" x14ac:dyDescent="0.3">
      <c r="U400" t="str" cm="1">
        <f t="array" ref="U400">_xlfn.TEXTJOIN(",", TRUE, IF(A400:S400&lt;&gt;"", A400:S400, ""))</f>
        <v/>
      </c>
    </row>
    <row r="401" spans="21:21" x14ac:dyDescent="0.3">
      <c r="U401" t="str" cm="1">
        <f t="array" ref="U401">_xlfn.TEXTJOIN(",", TRUE, IF(A401:S401&lt;&gt;"", A401:S401, ""))</f>
        <v/>
      </c>
    </row>
    <row r="402" spans="21:21" x14ac:dyDescent="0.3">
      <c r="U402" t="str" cm="1">
        <f t="array" ref="U402">_xlfn.TEXTJOIN(",", TRUE, IF(A402:S402&lt;&gt;"", A402:S402, ""))</f>
        <v/>
      </c>
    </row>
    <row r="403" spans="21:21" x14ac:dyDescent="0.3">
      <c r="U403" t="str" cm="1">
        <f t="array" ref="U403">_xlfn.TEXTJOIN(",", TRUE, IF(A403:S403&lt;&gt;"", A403:S403, ""))</f>
        <v/>
      </c>
    </row>
    <row r="404" spans="21:21" x14ac:dyDescent="0.3">
      <c r="U404" t="str" cm="1">
        <f t="array" ref="U404">_xlfn.TEXTJOIN(",", TRUE, IF(A404:S404&lt;&gt;"", A404:S404, ""))</f>
        <v/>
      </c>
    </row>
    <row r="405" spans="21:21" x14ac:dyDescent="0.3">
      <c r="U405" t="str" cm="1">
        <f t="array" ref="U405">_xlfn.TEXTJOIN(",", TRUE, IF(A405:S405&lt;&gt;"", A405:S405, ""))</f>
        <v/>
      </c>
    </row>
    <row r="406" spans="21:21" x14ac:dyDescent="0.3">
      <c r="U406" t="str" cm="1">
        <f t="array" ref="U406">_xlfn.TEXTJOIN(",", TRUE, IF(A406:S406&lt;&gt;"", A406:S406, ""))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2C1B9-D08C-4BBD-A46D-57906BE0ADF3}">
  <sheetPr>
    <tabColor rgb="FFFFC000"/>
  </sheetPr>
  <dimension ref="A1:U405"/>
  <sheetViews>
    <sheetView topLeftCell="D219" workbookViewId="0">
      <selection activeCell="I371" sqref="I371"/>
    </sheetView>
  </sheetViews>
  <sheetFormatPr defaultRowHeight="14.4" x14ac:dyDescent="0.3"/>
  <cols>
    <col min="1" max="1" width="43.44140625" bestFit="1" customWidth="1"/>
    <col min="2" max="2" width="6.109375" bestFit="1" customWidth="1"/>
    <col min="3" max="3" width="5.21875" bestFit="1" customWidth="1"/>
    <col min="4" max="4" width="5.77734375" bestFit="1" customWidth="1"/>
    <col min="5" max="5" width="5.21875" bestFit="1" customWidth="1"/>
    <col min="6" max="6" width="12" bestFit="1" customWidth="1"/>
    <col min="7" max="7" width="16.5546875" bestFit="1" customWidth="1"/>
    <col min="8" max="8" width="21.33203125" bestFit="1" customWidth="1"/>
    <col min="9" max="9" width="18.5546875" bestFit="1" customWidth="1"/>
    <col min="10" max="11" width="25.21875" bestFit="1" customWidth="1"/>
    <col min="12" max="12" width="15" bestFit="1" customWidth="1"/>
    <col min="13" max="13" width="21.77734375" bestFit="1" customWidth="1"/>
    <col min="14" max="14" width="8" bestFit="1" customWidth="1"/>
    <col min="15" max="15" width="9" bestFit="1" customWidth="1"/>
    <col min="16" max="16" width="5.44140625" bestFit="1" customWidth="1"/>
    <col min="17" max="17" width="5" bestFit="1" customWidth="1"/>
    <col min="18" max="18" width="6.44140625" bestFit="1" customWidth="1"/>
    <col min="19" max="19" width="5.5546875" bestFit="1" customWidth="1"/>
    <col min="21" max="21" width="182.6640625" bestFit="1" customWidth="1"/>
  </cols>
  <sheetData>
    <row r="1" spans="1:21" x14ac:dyDescent="0.3">
      <c r="A1" t="s">
        <v>5181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4016</v>
      </c>
      <c r="J1" t="s">
        <v>2410</v>
      </c>
      <c r="K1" t="s">
        <v>2226</v>
      </c>
      <c r="L1" t="s">
        <v>2559</v>
      </c>
      <c r="M1" t="s">
        <v>11</v>
      </c>
      <c r="N1" t="s">
        <v>11</v>
      </c>
      <c r="O1" t="s">
        <v>12</v>
      </c>
      <c r="P1" t="s">
        <v>854</v>
      </c>
      <c r="Q1" t="s">
        <v>4008</v>
      </c>
      <c r="T1" s="2"/>
      <c r="U1" t="str" cm="1">
        <f t="array" ref="U1">_xlfn.TEXTJOIN(",", TRUE, IF(A1:S1&lt;&gt;"", A1:S1, ""))</f>
        <v>insert into MENS_4x1_SEMIS_2017 (PLACE,NAME,YEAR,TEAM,TIME,TIME_DETAIL,REACTION_TIME,QUALIFIER,"HEAT(PL)") values (1,'AUBURN','Auburn','38.47',null,null,'Q','2 (1)',;</v>
      </c>
    </row>
    <row r="2" spans="1:21" x14ac:dyDescent="0.3">
      <c r="A2" t="s">
        <v>5181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4017</v>
      </c>
      <c r="J2" t="s">
        <v>522</v>
      </c>
      <c r="K2" t="s">
        <v>576</v>
      </c>
      <c r="L2" t="s">
        <v>1476</v>
      </c>
      <c r="M2" t="s">
        <v>11</v>
      </c>
      <c r="N2" t="s">
        <v>11</v>
      </c>
      <c r="O2" t="s">
        <v>12</v>
      </c>
      <c r="P2" t="s">
        <v>866</v>
      </c>
      <c r="Q2" t="s">
        <v>4008</v>
      </c>
      <c r="T2" s="2"/>
      <c r="U2" t="str" cm="1">
        <f t="array" ref="U2">_xlfn.TEXTJOIN(",", TRUE, IF(A2:S2&lt;&gt;"", A2:S2, ""))</f>
        <v>insert into MENS_4x1_SEMIS_2017 (PLACE,NAME,YEAR,TEAM,TIME,TIME_DETAIL,REACTION_TIME,QUALIFIER,"HEAT(PL)") values (2,'N. CAROLINA A&amp;T','N. Carolina A&amp;T','38.48',null,null,'Q','2 (2)',;</v>
      </c>
    </row>
    <row r="3" spans="1:21" x14ac:dyDescent="0.3">
      <c r="A3" t="s">
        <v>5181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4018</v>
      </c>
      <c r="J3" t="s">
        <v>516</v>
      </c>
      <c r="K3" t="s">
        <v>559</v>
      </c>
      <c r="L3" t="s">
        <v>2560</v>
      </c>
      <c r="M3" t="s">
        <v>11</v>
      </c>
      <c r="N3" t="s">
        <v>11</v>
      </c>
      <c r="O3" t="s">
        <v>31</v>
      </c>
      <c r="P3" t="s">
        <v>874</v>
      </c>
      <c r="Q3" t="s">
        <v>4008</v>
      </c>
      <c r="T3" s="2"/>
      <c r="U3" t="str" cm="1">
        <f t="array" ref="U3">_xlfn.TEXTJOIN(",", TRUE, IF(A3:S3&lt;&gt;"", A3:S3, ""))</f>
        <v>insert into MENS_4x1_SEMIS_2017 (PLACE,NAME,YEAR,TEAM,TIME,TIME_DETAIL,REACTION_TIME,QUALIFIER,"HEAT(PL)") values (3,'TEXAS','Texas','38.68',null,null,'q','2 (3)',;</v>
      </c>
    </row>
    <row r="4" spans="1:21" x14ac:dyDescent="0.3">
      <c r="A4" t="s">
        <v>5181</v>
      </c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4019</v>
      </c>
      <c r="J4" t="s">
        <v>531</v>
      </c>
      <c r="K4" t="s">
        <v>900</v>
      </c>
      <c r="L4" t="s">
        <v>1980</v>
      </c>
      <c r="M4" t="s">
        <v>11</v>
      </c>
      <c r="N4" t="s">
        <v>11</v>
      </c>
      <c r="O4" t="s">
        <v>12</v>
      </c>
      <c r="P4" t="s">
        <v>837</v>
      </c>
      <c r="Q4" t="s">
        <v>4008</v>
      </c>
      <c r="T4" s="2"/>
      <c r="U4" t="str" cm="1">
        <f t="array" ref="U4">_xlfn.TEXTJOIN(",", TRUE, IF(A4:S4&lt;&gt;"", A4:S4, ""))</f>
        <v>insert into MENS_4x1_SEMIS_2017 (PLACE,NAME,YEAR,TEAM,TIME,TIME_DETAIL,REACTION_TIME,QUALIFIER,"HEAT(PL)") values (4,'OREGON','Oregon','38.76',null,null,'Q','1 (1)',;</v>
      </c>
    </row>
    <row r="5" spans="1:21" x14ac:dyDescent="0.3">
      <c r="A5" t="s">
        <v>5181</v>
      </c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4020</v>
      </c>
      <c r="J5" t="s">
        <v>572</v>
      </c>
      <c r="K5" t="s">
        <v>573</v>
      </c>
      <c r="L5" t="s">
        <v>2561</v>
      </c>
      <c r="M5" t="s">
        <v>11</v>
      </c>
      <c r="N5" t="s">
        <v>11</v>
      </c>
      <c r="O5" t="s">
        <v>12</v>
      </c>
      <c r="P5" t="s">
        <v>845</v>
      </c>
      <c r="Q5" t="s">
        <v>4008</v>
      </c>
      <c r="T5" s="2"/>
      <c r="U5" t="str" cm="1">
        <f t="array" ref="U5">_xlfn.TEXTJOIN(",", TRUE, IF(A5:S5&lt;&gt;"", A5:S5, ""))</f>
        <v>insert into MENS_4x1_SEMIS_2017 (PLACE,NAME,YEAR,TEAM,TIME,TIME_DETAIL,REACTION_TIME,QUALIFIER,"HEAT(PL)") values (5,'TEXAS A&amp;M','Texas A&amp;M','38.77',null,null,'Q','1 (2)',;</v>
      </c>
    </row>
    <row r="6" spans="1:21" x14ac:dyDescent="0.3">
      <c r="A6" t="s">
        <v>5181</v>
      </c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  <c r="I6" t="s">
        <v>4038</v>
      </c>
      <c r="J6" t="s">
        <v>587</v>
      </c>
      <c r="K6" t="s">
        <v>588</v>
      </c>
      <c r="L6" t="s">
        <v>2562</v>
      </c>
      <c r="M6" t="s">
        <v>11</v>
      </c>
      <c r="N6" t="s">
        <v>11</v>
      </c>
      <c r="O6" t="s">
        <v>31</v>
      </c>
      <c r="P6" t="s">
        <v>851</v>
      </c>
      <c r="Q6" t="s">
        <v>4008</v>
      </c>
      <c r="T6" s="2"/>
      <c r="U6" t="str" cm="1">
        <f t="array" ref="U6">_xlfn.TEXTJOIN(",", TRUE, IF(A6:S6&lt;&gt;"", A6:S6, ""))</f>
        <v>insert into MENS_4x1_SEMIS_2017 (PLACE,NAME,YEAR,TEAM,TIME,TIME_DETAIL,REACTION_TIME,QUALIFIER,"HEAT(PL)") values (6,'ARKANSAS','Arkansas','38.79',null,null,'q','1 (3)',;</v>
      </c>
    </row>
    <row r="7" spans="1:21" x14ac:dyDescent="0.3">
      <c r="A7" t="s">
        <v>5181</v>
      </c>
      <c r="B7" t="s">
        <v>0</v>
      </c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  <c r="I7" t="s">
        <v>4021</v>
      </c>
      <c r="J7" t="s">
        <v>510</v>
      </c>
      <c r="K7" t="s">
        <v>608</v>
      </c>
      <c r="L7" t="s">
        <v>2563</v>
      </c>
      <c r="M7" t="s">
        <v>11</v>
      </c>
      <c r="N7" t="s">
        <v>11</v>
      </c>
      <c r="O7" t="s">
        <v>12</v>
      </c>
      <c r="P7" t="s">
        <v>841</v>
      </c>
      <c r="Q7" t="s">
        <v>4008</v>
      </c>
      <c r="T7" s="2"/>
      <c r="U7" t="str" cm="1">
        <f t="array" ref="U7">_xlfn.TEXTJOIN(",", TRUE, IF(A7:S7&lt;&gt;"", A7:S7, ""))</f>
        <v>insert into MENS_4x1_SEMIS_2017 (PLACE,NAME,YEAR,TEAM,TIME,TIME_DETAIL,REACTION_TIME,QUALIFIER,"HEAT(PL)") values (7,'HOUSTON','Houston','38.86',null,null,'Q','3 (1)',;</v>
      </c>
    </row>
    <row r="8" spans="1:21" x14ac:dyDescent="0.3">
      <c r="A8" t="s">
        <v>5181</v>
      </c>
      <c r="B8" t="s">
        <v>0</v>
      </c>
      <c r="C8" t="s">
        <v>1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 t="s">
        <v>4022</v>
      </c>
      <c r="J8" t="s">
        <v>566</v>
      </c>
      <c r="K8" t="s">
        <v>566</v>
      </c>
      <c r="L8" t="s">
        <v>2415</v>
      </c>
      <c r="M8" t="s">
        <v>11</v>
      </c>
      <c r="N8" t="s">
        <v>11</v>
      </c>
      <c r="O8" t="s">
        <v>12</v>
      </c>
      <c r="P8" t="s">
        <v>848</v>
      </c>
      <c r="Q8" t="s">
        <v>4008</v>
      </c>
      <c r="T8" s="2"/>
      <c r="U8" t="str" cm="1">
        <f t="array" ref="U8">_xlfn.TEXTJOIN(",", TRUE, IF(A8:S8&lt;&gt;"", A8:S8, ""))</f>
        <v>insert into MENS_4x1_SEMIS_2017 (PLACE,NAME,YEAR,TEAM,TIME,TIME_DETAIL,REACTION_TIME,QUALIFIER,"HEAT(PL)") values (8,'LSU','LSU','38.89',null,null,'Q','3 (2)',;</v>
      </c>
    </row>
    <row r="9" spans="1:21" x14ac:dyDescent="0.3">
      <c r="A9" t="s">
        <v>5181</v>
      </c>
      <c r="B9" t="s">
        <v>0</v>
      </c>
      <c r="C9" t="s">
        <v>1</v>
      </c>
      <c r="D9" t="s">
        <v>2</v>
      </c>
      <c r="E9" t="s">
        <v>3</v>
      </c>
      <c r="F9" t="s">
        <v>4</v>
      </c>
      <c r="G9" t="s">
        <v>5</v>
      </c>
      <c r="H9" t="s">
        <v>6</v>
      </c>
      <c r="I9" t="s">
        <v>4023</v>
      </c>
      <c r="J9" t="s">
        <v>537</v>
      </c>
      <c r="K9" t="s">
        <v>580</v>
      </c>
      <c r="L9" t="s">
        <v>1981</v>
      </c>
      <c r="M9" t="s">
        <v>11</v>
      </c>
      <c r="N9" t="s">
        <v>11</v>
      </c>
      <c r="O9" t="s">
        <v>11</v>
      </c>
      <c r="P9" t="s">
        <v>878</v>
      </c>
      <c r="Q9" t="s">
        <v>4008</v>
      </c>
      <c r="T9" s="2"/>
      <c r="U9" t="str" cm="1">
        <f t="array" ref="U9">_xlfn.TEXTJOIN(",", TRUE, IF(A9:S9&lt;&gt;"", A9:S9, ""))</f>
        <v>insert into MENS_4x1_SEMIS_2017 (PLACE,NAME,YEAR,TEAM,TIME,TIME_DETAIL,REACTION_TIME,QUALIFIER,"HEAT(PL)") values (9,'OHIO STATE','Ohio State','38.92',null,null,null,'2 (4)',;</v>
      </c>
    </row>
    <row r="10" spans="1:21" x14ac:dyDescent="0.3">
      <c r="A10" t="s">
        <v>5181</v>
      </c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4024</v>
      </c>
      <c r="J10" t="s">
        <v>514</v>
      </c>
      <c r="K10" t="s">
        <v>514</v>
      </c>
      <c r="L10" t="s">
        <v>2099</v>
      </c>
      <c r="M10" t="s">
        <v>11</v>
      </c>
      <c r="N10" t="s">
        <v>11</v>
      </c>
      <c r="O10" t="s">
        <v>11</v>
      </c>
      <c r="P10" t="s">
        <v>857</v>
      </c>
      <c r="Q10" t="s">
        <v>4008</v>
      </c>
      <c r="T10" s="2"/>
      <c r="U10" t="str" cm="1">
        <f t="array" ref="U10">_xlfn.TEXTJOIN(",", TRUE, IF(A10:S10&lt;&gt;"", A10:S10, ""))</f>
        <v>insert into MENS_4x1_SEMIS_2017 (PLACE,NAME,YEAR,TEAM,TIME,TIME_DETAIL,REACTION_TIME,QUALIFIER,"HEAT(PL)") values (10,'USC','USC','39.05',null,null,null,'3 (3)',;</v>
      </c>
    </row>
    <row r="11" spans="1:21" x14ac:dyDescent="0.3">
      <c r="A11" t="s">
        <v>5181</v>
      </c>
      <c r="B11" t="s">
        <v>0</v>
      </c>
      <c r="C11" t="s">
        <v>1</v>
      </c>
      <c r="D11" t="s">
        <v>2</v>
      </c>
      <c r="E11" t="s">
        <v>3</v>
      </c>
      <c r="F11" t="s">
        <v>4</v>
      </c>
      <c r="G11" t="s">
        <v>5</v>
      </c>
      <c r="H11" t="s">
        <v>6</v>
      </c>
      <c r="I11" t="s">
        <v>4025</v>
      </c>
      <c r="J11" t="s">
        <v>518</v>
      </c>
      <c r="K11" t="s">
        <v>564</v>
      </c>
      <c r="L11" t="s">
        <v>2564</v>
      </c>
      <c r="M11" t="s">
        <v>11</v>
      </c>
      <c r="N11" t="s">
        <v>11</v>
      </c>
      <c r="O11" t="s">
        <v>11</v>
      </c>
      <c r="P11" t="s">
        <v>885</v>
      </c>
      <c r="Q11" t="s">
        <v>4008</v>
      </c>
      <c r="T11" s="2"/>
      <c r="U11" t="str" cm="1">
        <f t="array" ref="U11">_xlfn.TEXTJOIN(",", TRUE, IF(A11:S11&lt;&gt;"", A11:S11, ""))</f>
        <v>insert into MENS_4x1_SEMIS_2017 (PLACE,NAME,YEAR,TEAM,TIME,TIME_DETAIL,REACTION_TIME,QUALIFIER,"HEAT(PL)") values (11,'FLORIDA','Florida','39.07',null,null,null,'2 (5)',;</v>
      </c>
    </row>
    <row r="12" spans="1:21" x14ac:dyDescent="0.3">
      <c r="A12" t="s">
        <v>5181</v>
      </c>
      <c r="B12" t="s">
        <v>0</v>
      </c>
      <c r="C12" t="s">
        <v>1</v>
      </c>
      <c r="D12" t="s">
        <v>2</v>
      </c>
      <c r="E12" t="s">
        <v>3</v>
      </c>
      <c r="F12" t="s">
        <v>4</v>
      </c>
      <c r="G12" t="s">
        <v>5</v>
      </c>
      <c r="H12" t="s">
        <v>6</v>
      </c>
      <c r="I12" t="s">
        <v>4026</v>
      </c>
      <c r="J12" t="s">
        <v>545</v>
      </c>
      <c r="K12" t="s">
        <v>570</v>
      </c>
      <c r="L12" t="s">
        <v>2565</v>
      </c>
      <c r="M12" t="s">
        <v>11</v>
      </c>
      <c r="N12" t="s">
        <v>11</v>
      </c>
      <c r="O12" t="s">
        <v>11</v>
      </c>
      <c r="P12" t="s">
        <v>907</v>
      </c>
      <c r="Q12" t="s">
        <v>4008</v>
      </c>
      <c r="T12" s="2"/>
      <c r="U12" t="str" cm="1">
        <f t="array" ref="U12">_xlfn.TEXTJOIN(",", TRUE, IF(A12:S12&lt;&gt;"", A12:S12, ""))</f>
        <v>insert into MENS_4x1_SEMIS_2017 (PLACE,NAME,YEAR,TEAM,TIME,TIME_DETAIL,REACTION_TIME,QUALIFIER,"HEAT(PL)") values (12,'IOWA','Iowa','39.12',null,null,null,'2 (6)',;</v>
      </c>
    </row>
    <row r="13" spans="1:21" x14ac:dyDescent="0.3">
      <c r="A13" t="s">
        <v>5181</v>
      </c>
      <c r="B13" t="s">
        <v>0</v>
      </c>
      <c r="C13" t="s">
        <v>1</v>
      </c>
      <c r="D13" t="s">
        <v>2</v>
      </c>
      <c r="E13" t="s">
        <v>3</v>
      </c>
      <c r="F13" t="s">
        <v>4</v>
      </c>
      <c r="G13" t="s">
        <v>5</v>
      </c>
      <c r="H13" t="s">
        <v>6</v>
      </c>
      <c r="I13" t="s">
        <v>4039</v>
      </c>
      <c r="J13" t="s">
        <v>605</v>
      </c>
      <c r="K13" t="s">
        <v>606</v>
      </c>
      <c r="L13" t="s">
        <v>2566</v>
      </c>
      <c r="M13" t="s">
        <v>11</v>
      </c>
      <c r="N13" t="s">
        <v>11</v>
      </c>
      <c r="O13" t="s">
        <v>11</v>
      </c>
      <c r="P13" t="s">
        <v>862</v>
      </c>
      <c r="Q13" t="s">
        <v>4008</v>
      </c>
      <c r="T13" s="2"/>
      <c r="U13" t="str" cm="1">
        <f t="array" ref="U13">_xlfn.TEXTJOIN(",", TRUE, IF(A13:S13&lt;&gt;"", A13:S13, ""))</f>
        <v>insert into MENS_4x1_SEMIS_2017 (PLACE,NAME,YEAR,TEAM,TIME,TIME_DETAIL,REACTION_TIME,QUALIFIER,"HEAT(PL)") values (13,'PENN STATE','Penn State','39.15',null,null,null,'3 (4)',;</v>
      </c>
    </row>
    <row r="14" spans="1:21" x14ac:dyDescent="0.3">
      <c r="A14" t="s">
        <v>5181</v>
      </c>
      <c r="B14" t="s">
        <v>0</v>
      </c>
      <c r="C14" t="s">
        <v>1</v>
      </c>
      <c r="D14" t="s">
        <v>2</v>
      </c>
      <c r="E14" t="s">
        <v>3</v>
      </c>
      <c r="F14" t="s">
        <v>4</v>
      </c>
      <c r="G14" t="s">
        <v>5</v>
      </c>
      <c r="H14" t="s">
        <v>6</v>
      </c>
      <c r="I14" t="s">
        <v>4027</v>
      </c>
      <c r="J14" t="s">
        <v>561</v>
      </c>
      <c r="K14" t="s">
        <v>562</v>
      </c>
      <c r="L14" t="s">
        <v>2567</v>
      </c>
      <c r="M14" t="s">
        <v>11</v>
      </c>
      <c r="N14" t="s">
        <v>11</v>
      </c>
      <c r="O14" t="s">
        <v>11</v>
      </c>
      <c r="P14" t="s">
        <v>930</v>
      </c>
      <c r="Q14" t="s">
        <v>4008</v>
      </c>
      <c r="T14" s="2"/>
      <c r="U14" t="str" cm="1">
        <f t="array" ref="U14">_xlfn.TEXTJOIN(",", TRUE, IF(A14:S14&lt;&gt;"", A14:S14, ""))</f>
        <v>insert into MENS_4x1_SEMIS_2017 (PLACE,NAME,YEAR,TEAM,TIME,TIME_DETAIL,REACTION_TIME,QUALIFIER,"HEAT(PL)") values (14,'ALABAMA','Alabama','39.19',null,null,null,'2 (7)',;</v>
      </c>
    </row>
    <row r="15" spans="1:21" x14ac:dyDescent="0.3">
      <c r="A15" t="s">
        <v>5181</v>
      </c>
      <c r="B15" t="s">
        <v>0</v>
      </c>
      <c r="C15" t="s">
        <v>1</v>
      </c>
      <c r="D15" t="s">
        <v>2</v>
      </c>
      <c r="E15" t="s">
        <v>3</v>
      </c>
      <c r="F15" t="s">
        <v>4</v>
      </c>
      <c r="G15" t="s">
        <v>5</v>
      </c>
      <c r="H15" t="s">
        <v>6</v>
      </c>
      <c r="I15" t="s">
        <v>4028</v>
      </c>
      <c r="J15" t="s">
        <v>547</v>
      </c>
      <c r="K15" t="s">
        <v>1649</v>
      </c>
      <c r="L15" t="s">
        <v>2568</v>
      </c>
      <c r="M15" t="s">
        <v>11</v>
      </c>
      <c r="N15" t="s">
        <v>11</v>
      </c>
      <c r="O15" t="s">
        <v>11</v>
      </c>
      <c r="P15" t="s">
        <v>870</v>
      </c>
      <c r="Q15" t="s">
        <v>4008</v>
      </c>
      <c r="T15" s="2"/>
      <c r="U15" t="str" cm="1">
        <f t="array" ref="U15">_xlfn.TEXTJOIN(",", TRUE, IF(A15:S15&lt;&gt;"", A15:S15, ""))</f>
        <v>insert into MENS_4x1_SEMIS_2017 (PLACE,NAME,YEAR,TEAM,TIME,TIME_DETAIL,REACTION_TIME,QUALIFIER,"HEAT(PL)") values (15,'SOUTH CAROLINA','South Carolina','39.40',null,null,null,'1 (4)',;</v>
      </c>
    </row>
    <row r="16" spans="1:21" x14ac:dyDescent="0.3">
      <c r="A16" t="s">
        <v>5181</v>
      </c>
      <c r="B16" t="s">
        <v>0</v>
      </c>
      <c r="C16" t="s">
        <v>1</v>
      </c>
      <c r="D16" t="s">
        <v>2</v>
      </c>
      <c r="E16" t="s">
        <v>3</v>
      </c>
      <c r="F16" t="s">
        <v>4</v>
      </c>
      <c r="G16" t="s">
        <v>5</v>
      </c>
      <c r="H16" t="s">
        <v>6</v>
      </c>
      <c r="I16" t="s">
        <v>4029</v>
      </c>
      <c r="J16" t="s">
        <v>2569</v>
      </c>
      <c r="K16" t="s">
        <v>2570</v>
      </c>
      <c r="L16" t="s">
        <v>2416</v>
      </c>
      <c r="M16" t="s">
        <v>11</v>
      </c>
      <c r="N16" t="s">
        <v>11</v>
      </c>
      <c r="O16" t="s">
        <v>11</v>
      </c>
      <c r="P16" t="s">
        <v>898</v>
      </c>
      <c r="Q16" t="s">
        <v>4008</v>
      </c>
      <c r="T16" s="2"/>
      <c r="U16" t="str" cm="1">
        <f t="array" ref="U16">_xlfn.TEXTJOIN(",", TRUE, IF(A16:S16&lt;&gt;"", A16:S16, ""))</f>
        <v>insert into MENS_4x1_SEMIS_2017 (PLACE,NAME,YEAR,TEAM,TIME,TIME_DETAIL,REACTION_TIME,QUALIFIER,"HEAT(PL)") values (16,'PRAIRIE VIEW','Prairie View','39.49',null,null,null,'3 (5)',;</v>
      </c>
    </row>
    <row r="17" spans="1:21" x14ac:dyDescent="0.3">
      <c r="A17" t="s">
        <v>5181</v>
      </c>
      <c r="B17" t="s">
        <v>0</v>
      </c>
      <c r="C17" t="s">
        <v>1</v>
      </c>
      <c r="D17" t="s">
        <v>2</v>
      </c>
      <c r="E17" t="s">
        <v>3</v>
      </c>
      <c r="F17" t="s">
        <v>4</v>
      </c>
      <c r="G17" t="s">
        <v>5</v>
      </c>
      <c r="H17" t="s">
        <v>6</v>
      </c>
      <c r="I17" t="s">
        <v>4030</v>
      </c>
      <c r="J17" t="s">
        <v>520</v>
      </c>
      <c r="K17" t="s">
        <v>520</v>
      </c>
      <c r="L17" t="s">
        <v>2571</v>
      </c>
      <c r="M17" t="s">
        <v>11</v>
      </c>
      <c r="N17" t="s">
        <v>11</v>
      </c>
      <c r="O17" t="s">
        <v>11</v>
      </c>
      <c r="P17" t="s">
        <v>881</v>
      </c>
      <c r="Q17" t="s">
        <v>4008</v>
      </c>
      <c r="T17" s="2"/>
      <c r="U17" t="str" cm="1">
        <f t="array" ref="U17">_xlfn.TEXTJOIN(",", TRUE, IF(A17:S17&lt;&gt;"", A17:S17, ""))</f>
        <v>insert into MENS_4x1_SEMIS_2017 (PLACE,NAME,YEAR,TEAM,TIME,TIME_DETAIL,REACTION_TIME,QUALIFIER,"HEAT(PL)") values (17,'TCU','TCU','39.50',null,null,null,'1 (5)',;</v>
      </c>
    </row>
    <row r="18" spans="1:21" x14ac:dyDescent="0.3">
      <c r="A18" t="s">
        <v>5181</v>
      </c>
      <c r="B18" t="s">
        <v>0</v>
      </c>
      <c r="C18" t="s">
        <v>1</v>
      </c>
      <c r="D18" t="s">
        <v>2</v>
      </c>
      <c r="E18" t="s">
        <v>3</v>
      </c>
      <c r="F18" t="s">
        <v>4</v>
      </c>
      <c r="G18" t="s">
        <v>5</v>
      </c>
      <c r="H18" t="s">
        <v>6</v>
      </c>
      <c r="I18" t="s">
        <v>4031</v>
      </c>
      <c r="J18" t="s">
        <v>512</v>
      </c>
      <c r="K18" t="s">
        <v>578</v>
      </c>
      <c r="L18" t="s">
        <v>2572</v>
      </c>
      <c r="M18" t="s">
        <v>11</v>
      </c>
      <c r="N18" t="s">
        <v>11</v>
      </c>
      <c r="O18" t="s">
        <v>11</v>
      </c>
      <c r="P18" t="s">
        <v>903</v>
      </c>
      <c r="Q18" t="s">
        <v>4008</v>
      </c>
      <c r="T18" s="2"/>
      <c r="U18" t="str" cm="1">
        <f t="array" ref="U18">_xlfn.TEXTJOIN(",", TRUE, IF(A18:S18&lt;&gt;"", A18:S18, ""))</f>
        <v>insert into MENS_4x1_SEMIS_2017 (PLACE,NAME,YEAR,TEAM,TIME,TIME_DETAIL,REACTION_TIME,QUALIFIER,"HEAT(PL)") values (18,'TENNESSEE','Tennessee','39.57',null,null,null,'3 (6)',;</v>
      </c>
    </row>
    <row r="19" spans="1:21" x14ac:dyDescent="0.3">
      <c r="A19" t="s">
        <v>5181</v>
      </c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4032</v>
      </c>
      <c r="J19" t="s">
        <v>894</v>
      </c>
      <c r="K19" t="s">
        <v>895</v>
      </c>
      <c r="L19" t="s">
        <v>2573</v>
      </c>
      <c r="M19" t="s">
        <v>11</v>
      </c>
      <c r="N19" t="s">
        <v>11</v>
      </c>
      <c r="O19" t="s">
        <v>11</v>
      </c>
      <c r="P19" t="s">
        <v>892</v>
      </c>
      <c r="Q19" t="s">
        <v>4008</v>
      </c>
      <c r="T19" s="2"/>
      <c r="U19" t="str" cm="1">
        <f t="array" ref="U19">_xlfn.TEXTJOIN(",", TRUE, IF(A19:S19&lt;&gt;"", A19:S19, ""))</f>
        <v>insert into MENS_4x1_SEMIS_2017 (PLACE,NAME,YEAR,TEAM,TIME,TIME_DETAIL,REACTION_TIME,QUALIFIER,"HEAT(PL)") values (19,'MISS STATE','Miss State','39.59',null,null,null,'1 (6)',;</v>
      </c>
    </row>
    <row r="20" spans="1:21" x14ac:dyDescent="0.3">
      <c r="A20" t="s">
        <v>5181</v>
      </c>
      <c r="B20" t="s">
        <v>0</v>
      </c>
      <c r="C20" t="s">
        <v>1</v>
      </c>
      <c r="D20" t="s">
        <v>2</v>
      </c>
      <c r="E20" t="s">
        <v>3</v>
      </c>
      <c r="F20" t="s">
        <v>4</v>
      </c>
      <c r="G20" t="s">
        <v>5</v>
      </c>
      <c r="H20" t="s">
        <v>6</v>
      </c>
      <c r="I20" t="s">
        <v>4033</v>
      </c>
      <c r="J20" t="s">
        <v>524</v>
      </c>
      <c r="K20" t="s">
        <v>612</v>
      </c>
      <c r="L20" t="s">
        <v>550</v>
      </c>
      <c r="M20" t="s">
        <v>11</v>
      </c>
      <c r="N20" t="s">
        <v>11</v>
      </c>
      <c r="O20" t="s">
        <v>11</v>
      </c>
      <c r="P20" t="s">
        <v>972</v>
      </c>
      <c r="Q20" t="s">
        <v>4008</v>
      </c>
      <c r="T20" s="2"/>
      <c r="U20" t="str" cm="1">
        <f t="array" ref="U20">_xlfn.TEXTJOIN(",", TRUE, IF(A20:S20&lt;&gt;"", A20:S20, ""))</f>
        <v>insert into MENS_4x1_SEMIS_2017 (PLACE,NAME,YEAR,TEAM,TIME,TIME_DETAIL,REACTION_TIME,QUALIFIER,"HEAT(PL)") values (20,'BAYLOR','Baylor','39.62',null,null,null,'2 (8)',;</v>
      </c>
    </row>
    <row r="21" spans="1:21" x14ac:dyDescent="0.3">
      <c r="A21" t="s">
        <v>5181</v>
      </c>
      <c r="B21" t="s">
        <v>0</v>
      </c>
      <c r="C21" t="s">
        <v>1</v>
      </c>
      <c r="D21" t="s">
        <v>2</v>
      </c>
      <c r="E21" t="s">
        <v>3</v>
      </c>
      <c r="F21" t="s">
        <v>4</v>
      </c>
      <c r="G21" t="s">
        <v>5</v>
      </c>
      <c r="H21" t="s">
        <v>6</v>
      </c>
      <c r="I21" t="s">
        <v>4034</v>
      </c>
      <c r="J21" t="s">
        <v>2574</v>
      </c>
      <c r="K21" t="s">
        <v>1782</v>
      </c>
      <c r="L21" t="s">
        <v>2575</v>
      </c>
      <c r="M21" t="s">
        <v>11</v>
      </c>
      <c r="N21" t="s">
        <v>11</v>
      </c>
      <c r="O21" t="s">
        <v>11</v>
      </c>
      <c r="P21" t="s">
        <v>918</v>
      </c>
      <c r="Q21" t="s">
        <v>4008</v>
      </c>
      <c r="T21" s="2"/>
      <c r="U21" t="str" cm="1">
        <f t="array" ref="U21">_xlfn.TEXTJOIN(",", TRUE, IF(A21:S21&lt;&gt;"", A21:S21, ""))</f>
        <v>insert into MENS_4x1_SEMIS_2017 (PLACE,NAME,YEAR,TEAM,TIME,TIME_DETAIL,REACTION_TIME,QUALIFIER,"HEAT(PL)") values (21,'AIR FORCE','Air Force','39.64',null,null,null,'3 (7)',;</v>
      </c>
    </row>
    <row r="22" spans="1:21" x14ac:dyDescent="0.3">
      <c r="A22" t="s">
        <v>5181</v>
      </c>
      <c r="B22" t="s">
        <v>0</v>
      </c>
      <c r="C22" t="s">
        <v>1</v>
      </c>
      <c r="D22" t="s">
        <v>2</v>
      </c>
      <c r="E22" t="s">
        <v>3</v>
      </c>
      <c r="F22" t="s">
        <v>4</v>
      </c>
      <c r="G22" t="s">
        <v>5</v>
      </c>
      <c r="H22" t="s">
        <v>6</v>
      </c>
      <c r="I22" t="s">
        <v>4035</v>
      </c>
      <c r="J22" t="s">
        <v>1533</v>
      </c>
      <c r="K22" t="s">
        <v>1533</v>
      </c>
      <c r="L22" t="s">
        <v>2576</v>
      </c>
      <c r="M22" t="s">
        <v>11</v>
      </c>
      <c r="N22" t="s">
        <v>11</v>
      </c>
      <c r="O22" t="s">
        <v>11</v>
      </c>
      <c r="P22" t="s">
        <v>912</v>
      </c>
      <c r="Q22" t="s">
        <v>4008</v>
      </c>
      <c r="T22" s="2"/>
      <c r="U22" t="str" cm="1">
        <f t="array" ref="U22">_xlfn.TEXTJOIN(",", TRUE, IF(A22:S22&lt;&gt;"", A22:S22, ""))</f>
        <v>insert into MENS_4x1_SEMIS_2017 (PLACE,NAME,YEAR,TEAM,TIME,TIME_DETAIL,REACTION_TIME,QUALIFIER,"HEAT(PL)") values (22,'UCLA','UCLA','39.89',null,null,null,'1 (7)',;</v>
      </c>
    </row>
    <row r="23" spans="1:21" x14ac:dyDescent="0.3">
      <c r="A23" t="s">
        <v>5181</v>
      </c>
      <c r="B23" t="s">
        <v>0</v>
      </c>
      <c r="C23" t="s">
        <v>1</v>
      </c>
      <c r="D23" t="s">
        <v>2</v>
      </c>
      <c r="E23" t="s">
        <v>3</v>
      </c>
      <c r="F23" t="s">
        <v>4</v>
      </c>
      <c r="G23" t="s">
        <v>5</v>
      </c>
      <c r="H23" t="s">
        <v>6</v>
      </c>
      <c r="I23" t="s">
        <v>4036</v>
      </c>
      <c r="J23" t="s">
        <v>582</v>
      </c>
      <c r="K23" t="s">
        <v>583</v>
      </c>
      <c r="L23" t="s">
        <v>2577</v>
      </c>
      <c r="M23" t="s">
        <v>11</v>
      </c>
      <c r="N23" t="s">
        <v>11</v>
      </c>
      <c r="O23" t="s">
        <v>11</v>
      </c>
      <c r="P23" t="s">
        <v>924</v>
      </c>
      <c r="Q23" t="s">
        <v>4008</v>
      </c>
      <c r="T23" s="2"/>
      <c r="U23" t="str" cm="1">
        <f t="array" ref="U23">_xlfn.TEXTJOIN(",", TRUE, IF(A23:S23&lt;&gt;"", A23:S23, ""))</f>
        <v>insert into MENS_4x1_SEMIS_2017 (PLACE,NAME,YEAR,TEAM,TIME,TIME_DETAIL,REACTION_TIME,QUALIFIER,"HEAT(PL)") values (23,'GEORGIA','Georgia','40.00',null,null,null,'1 (8)',;</v>
      </c>
    </row>
    <row r="24" spans="1:21" x14ac:dyDescent="0.3">
      <c r="A24" t="s">
        <v>5181</v>
      </c>
      <c r="B24" t="s">
        <v>0</v>
      </c>
      <c r="C24" t="s">
        <v>1</v>
      </c>
      <c r="D24" t="s">
        <v>2</v>
      </c>
      <c r="E24" t="s">
        <v>3</v>
      </c>
      <c r="F24" t="s">
        <v>4</v>
      </c>
      <c r="G24" t="s">
        <v>5</v>
      </c>
      <c r="H24" t="s">
        <v>6</v>
      </c>
      <c r="I24" t="s">
        <v>4040</v>
      </c>
      <c r="J24" t="s">
        <v>2578</v>
      </c>
      <c r="K24" t="s">
        <v>2579</v>
      </c>
      <c r="L24" t="s">
        <v>1919</v>
      </c>
      <c r="M24" t="s">
        <v>11</v>
      </c>
      <c r="N24" t="s">
        <v>11</v>
      </c>
      <c r="O24" t="s">
        <v>11</v>
      </c>
      <c r="P24" t="s">
        <v>937</v>
      </c>
      <c r="Q24" t="s">
        <v>4008</v>
      </c>
      <c r="T24" s="2"/>
      <c r="U24" t="str" cm="1">
        <f t="array" ref="U24">_xlfn.TEXTJOIN(",", TRUE, IF(A24:S24&lt;&gt;"", A24:S24, ""))</f>
        <v>insert into MENS_4x1_SEMIS_2017 (PLACE,NAME,YEAR,TEAM,TIME,TIME_DETAIL,REACTION_TIME,QUALIFIER,"HEAT(PL)") values (null,'ALABAMA STATE','Alabama State','DQ',null,null,null,'3',;</v>
      </c>
    </row>
    <row r="25" spans="1:21" x14ac:dyDescent="0.3">
      <c r="T25" s="2"/>
      <c r="U25" t="str" cm="1">
        <f t="array" ref="U25">_xlfn.TEXTJOIN(",", TRUE, IF(A25:S25&lt;&gt;"", A25:S25, ""))</f>
        <v/>
      </c>
    </row>
    <row r="26" spans="1:21" x14ac:dyDescent="0.3">
      <c r="A26" t="s">
        <v>5182</v>
      </c>
      <c r="B26" t="s">
        <v>0</v>
      </c>
      <c r="C26" t="s">
        <v>1</v>
      </c>
      <c r="D26" t="s">
        <v>2</v>
      </c>
      <c r="E26" t="s">
        <v>3</v>
      </c>
      <c r="F26" t="s">
        <v>4</v>
      </c>
      <c r="G26" t="s">
        <v>6</v>
      </c>
      <c r="H26" t="s">
        <v>4253</v>
      </c>
      <c r="I26" t="s">
        <v>3982</v>
      </c>
      <c r="J26" t="s">
        <v>2580</v>
      </c>
      <c r="K26" t="s">
        <v>24</v>
      </c>
      <c r="L26" t="s">
        <v>1579</v>
      </c>
      <c r="M26" t="s">
        <v>2581</v>
      </c>
      <c r="N26" t="s">
        <v>11</v>
      </c>
      <c r="O26" t="s">
        <v>12</v>
      </c>
      <c r="P26" t="s">
        <v>837</v>
      </c>
      <c r="Q26" t="s">
        <v>4008</v>
      </c>
      <c r="T26" s="2"/>
      <c r="U26" t="str" cm="1">
        <f t="array" ref="U26">_xlfn.TEXTJOIN(",", TRUE, IF(A26:S26&lt;&gt;"", A26:S26, ""))</f>
        <v>insert into MENS_1500M_SEMIS_2017 (PLACE,NAME,YEAR,TEAM,TIME,TIME_DETAIL,QUALIFIER,"HEAT(PL)",) values (1,'Craig ENGELS','SR','Ole Miss','3:40.07',null,'Q','1 (1)',;</v>
      </c>
    </row>
    <row r="27" spans="1:21" x14ac:dyDescent="0.3">
      <c r="A27" t="s">
        <v>5182</v>
      </c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6</v>
      </c>
      <c r="H27" t="s">
        <v>4253</v>
      </c>
      <c r="I27" t="s">
        <v>3983</v>
      </c>
      <c r="J27" t="s">
        <v>2582</v>
      </c>
      <c r="K27" t="s">
        <v>24</v>
      </c>
      <c r="L27" t="s">
        <v>1606</v>
      </c>
      <c r="M27" t="s">
        <v>1317</v>
      </c>
      <c r="N27" t="s">
        <v>11</v>
      </c>
      <c r="O27" t="s">
        <v>12</v>
      </c>
      <c r="P27" t="s">
        <v>845</v>
      </c>
      <c r="Q27" t="s">
        <v>4008</v>
      </c>
      <c r="T27" s="2"/>
      <c r="U27" t="str" cm="1">
        <f t="array" ref="U27">_xlfn.TEXTJOIN(",", TRUE, IF(A27:S27&lt;&gt;"", A27:S27, ""))</f>
        <v>insert into MENS_1500M_SEMIS_2017 (PLACE,NAME,YEAR,TEAM,TIME,TIME_DETAIL,QUALIFIER,"HEAT(PL)",) values (2,'Joshua THOMPSON','SR','Oklahoma State','3:40.12',null,'Q','1 (2)',;</v>
      </c>
    </row>
    <row r="28" spans="1:21" x14ac:dyDescent="0.3">
      <c r="A28" t="s">
        <v>5182</v>
      </c>
      <c r="B28" t="s">
        <v>0</v>
      </c>
      <c r="C28" t="s">
        <v>1</v>
      </c>
      <c r="D28" t="s">
        <v>2</v>
      </c>
      <c r="E28" t="s">
        <v>3</v>
      </c>
      <c r="F28" t="s">
        <v>4</v>
      </c>
      <c r="G28" t="s">
        <v>6</v>
      </c>
      <c r="H28" t="s">
        <v>4253</v>
      </c>
      <c r="I28" t="s">
        <v>3984</v>
      </c>
      <c r="J28" t="s">
        <v>2583</v>
      </c>
      <c r="K28" t="s">
        <v>15</v>
      </c>
      <c r="L28" t="s">
        <v>900</v>
      </c>
      <c r="M28" t="s">
        <v>2584</v>
      </c>
      <c r="N28" t="s">
        <v>11</v>
      </c>
      <c r="O28" t="s">
        <v>12</v>
      </c>
      <c r="P28" t="s">
        <v>851</v>
      </c>
      <c r="Q28" t="s">
        <v>4008</v>
      </c>
      <c r="T28" s="2"/>
      <c r="U28" t="str" cm="1">
        <f t="array" ref="U28">_xlfn.TEXTJOIN(",", TRUE, IF(A28:S28&lt;&gt;"", A28:S28, ""))</f>
        <v>insert into MENS_1500M_SEMIS_2017 (PLACE,NAME,YEAR,TEAM,TIME,TIME_DETAIL,QUALIFIER,"HEAT(PL)",) values (3,'Blake HANEY','JR','Oregon','3:40.40',null,'Q','1 (3)',;</v>
      </c>
    </row>
    <row r="29" spans="1:21" x14ac:dyDescent="0.3">
      <c r="A29" t="s">
        <v>5182</v>
      </c>
      <c r="B29" t="s">
        <v>0</v>
      </c>
      <c r="C29" t="s">
        <v>1</v>
      </c>
      <c r="D29" t="s">
        <v>2</v>
      </c>
      <c r="E29" t="s">
        <v>3</v>
      </c>
      <c r="F29" t="s">
        <v>4</v>
      </c>
      <c r="G29" t="s">
        <v>6</v>
      </c>
      <c r="H29" t="s">
        <v>4253</v>
      </c>
      <c r="I29" t="s">
        <v>3985</v>
      </c>
      <c r="J29" t="s">
        <v>2585</v>
      </c>
      <c r="K29" t="s">
        <v>15</v>
      </c>
      <c r="L29" t="s">
        <v>1538</v>
      </c>
      <c r="M29" t="s">
        <v>2586</v>
      </c>
      <c r="N29" t="s">
        <v>11</v>
      </c>
      <c r="O29" t="s">
        <v>12</v>
      </c>
      <c r="P29" t="s">
        <v>870</v>
      </c>
      <c r="Q29" t="s">
        <v>4008</v>
      </c>
      <c r="T29" s="2"/>
      <c r="U29" t="str" cm="1">
        <f t="array" ref="U29">_xlfn.TEXTJOIN(",", TRUE, IF(A29:S29&lt;&gt;"", A29:S29, ""))</f>
        <v>insert into MENS_1500M_SEMIS_2017 (PLACE,NAME,YEAR,TEAM,TIME,TIME_DETAIL,QUALIFIER,"HEAT(PL)",) values (4,'Neil GOURLEY','JR','Virginia Tech','3:40.52',null,'Q','1 (4)',;</v>
      </c>
    </row>
    <row r="30" spans="1:21" x14ac:dyDescent="0.3">
      <c r="A30" t="s">
        <v>5182</v>
      </c>
      <c r="B30" t="s">
        <v>0</v>
      </c>
      <c r="C30" t="s">
        <v>1</v>
      </c>
      <c r="D30" t="s">
        <v>2</v>
      </c>
      <c r="E30" t="s">
        <v>3</v>
      </c>
      <c r="F30" t="s">
        <v>4</v>
      </c>
      <c r="G30" t="s">
        <v>6</v>
      </c>
      <c r="H30" t="s">
        <v>4253</v>
      </c>
      <c r="I30" t="s">
        <v>3986</v>
      </c>
      <c r="J30" t="s">
        <v>2587</v>
      </c>
      <c r="K30" t="s">
        <v>15</v>
      </c>
      <c r="L30" t="s">
        <v>600</v>
      </c>
      <c r="M30" t="s">
        <v>2588</v>
      </c>
      <c r="N30" t="s">
        <v>11</v>
      </c>
      <c r="O30" t="s">
        <v>12</v>
      </c>
      <c r="P30" t="s">
        <v>881</v>
      </c>
      <c r="Q30" t="s">
        <v>4008</v>
      </c>
      <c r="T30" s="2"/>
      <c r="U30" t="str" cm="1">
        <f t="array" ref="U30">_xlfn.TEXTJOIN(",", TRUE, IF(A30:S30&lt;&gt;"", A30:S30, ""))</f>
        <v>insert into MENS_1500M_SEMIS_2017 (PLACE,NAME,YEAR,TEAM,TIME,TIME_DETAIL,QUALIFIER,"HEAT(PL)",) values (5,'Ben SAAREL','JR','Colorado','3:40.71',null,'Q','1 (5)',;</v>
      </c>
    </row>
    <row r="31" spans="1:21" x14ac:dyDescent="0.3">
      <c r="A31" t="s">
        <v>5182</v>
      </c>
      <c r="B31" t="s">
        <v>0</v>
      </c>
      <c r="C31" t="s">
        <v>1</v>
      </c>
      <c r="D31" t="s">
        <v>2</v>
      </c>
      <c r="E31" t="s">
        <v>3</v>
      </c>
      <c r="F31" t="s">
        <v>4</v>
      </c>
      <c r="G31" t="s">
        <v>6</v>
      </c>
      <c r="H31" t="s">
        <v>4253</v>
      </c>
      <c r="I31" t="s">
        <v>3987</v>
      </c>
      <c r="J31" t="s">
        <v>2589</v>
      </c>
      <c r="K31" t="s">
        <v>15</v>
      </c>
      <c r="L31" t="s">
        <v>2165</v>
      </c>
      <c r="M31" t="s">
        <v>2590</v>
      </c>
      <c r="N31" t="s">
        <v>11</v>
      </c>
      <c r="O31" t="s">
        <v>31</v>
      </c>
      <c r="P31" t="s">
        <v>892</v>
      </c>
      <c r="Q31" t="s">
        <v>4008</v>
      </c>
      <c r="T31" s="2"/>
      <c r="U31" t="str" cm="1">
        <f t="array" ref="U31">_xlfn.TEXTJOIN(",", TRUE, IF(A31:S31&lt;&gt;"", A31:S31, ""))</f>
        <v>insert into MENS_1500M_SEMIS_2017 (PLACE,NAME,YEAR,TEAM,TIME,TIME_DETAIL,QUALIFIER,"HEAT(PL)",) values (6,'Jeff THIES','JR','Portland','3:40.73',null,'q','1 (6)',;</v>
      </c>
    </row>
    <row r="32" spans="1:21" x14ac:dyDescent="0.3">
      <c r="A32" t="s">
        <v>5182</v>
      </c>
      <c r="B32" t="s">
        <v>0</v>
      </c>
      <c r="C32" t="s">
        <v>1</v>
      </c>
      <c r="D32" t="s">
        <v>2</v>
      </c>
      <c r="E32" t="s">
        <v>3</v>
      </c>
      <c r="F32" t="s">
        <v>4</v>
      </c>
      <c r="G32" t="s">
        <v>6</v>
      </c>
      <c r="H32" t="s">
        <v>4253</v>
      </c>
      <c r="I32" t="s">
        <v>3988</v>
      </c>
      <c r="J32" t="s">
        <v>2591</v>
      </c>
      <c r="K32" t="s">
        <v>24</v>
      </c>
      <c r="L32" t="s">
        <v>1559</v>
      </c>
      <c r="M32" t="s">
        <v>2592</v>
      </c>
      <c r="N32" t="s">
        <v>11</v>
      </c>
      <c r="O32" t="s">
        <v>31</v>
      </c>
      <c r="P32" t="s">
        <v>912</v>
      </c>
      <c r="Q32" t="s">
        <v>4008</v>
      </c>
      <c r="T32" s="2"/>
      <c r="U32" t="str" cm="1">
        <f t="array" ref="U32">_xlfn.TEXTJOIN(",", TRUE, IF(A32:S32&lt;&gt;"", A32:S32, ""))</f>
        <v>insert into MENS_1500M_SEMIS_2017 (PLACE,NAME,YEAR,TEAM,TIME,TIME_DETAIL,QUALIFIER,"HEAT(PL)",) values (7,'Andrew DUSING','SR','Miami (Ohio)','3:40.99',null,'q','1 (7)',;</v>
      </c>
    </row>
    <row r="33" spans="1:21" x14ac:dyDescent="0.3">
      <c r="A33" t="s">
        <v>5182</v>
      </c>
      <c r="B33" t="s">
        <v>0</v>
      </c>
      <c r="C33" t="s">
        <v>1</v>
      </c>
      <c r="D33" t="s">
        <v>2</v>
      </c>
      <c r="E33" t="s">
        <v>3</v>
      </c>
      <c r="F33" t="s">
        <v>4</v>
      </c>
      <c r="G33" t="s">
        <v>6</v>
      </c>
      <c r="H33" t="s">
        <v>4253</v>
      </c>
      <c r="I33" t="s">
        <v>3989</v>
      </c>
      <c r="J33" t="s">
        <v>2593</v>
      </c>
      <c r="K33" t="s">
        <v>8</v>
      </c>
      <c r="L33" t="s">
        <v>2594</v>
      </c>
      <c r="M33" t="s">
        <v>2595</v>
      </c>
      <c r="N33" t="s">
        <v>11</v>
      </c>
      <c r="O33" t="s">
        <v>11</v>
      </c>
      <c r="P33" t="s">
        <v>924</v>
      </c>
      <c r="Q33" t="s">
        <v>4008</v>
      </c>
      <c r="T33" s="2"/>
      <c r="U33" t="str" cm="1">
        <f t="array" ref="U33">_xlfn.TEXTJOIN(",", TRUE, IF(A33:S33&lt;&gt;"", A33:S33, ""))</f>
        <v>insert into MENS_1500M_SEMIS_2017 (PLACE,NAME,YEAR,TEAM,TIME,TIME_DETAIL,QUALIFIER,"HEAT(PL)",) values (8,'Kyle BURDICK','SO','South Dakota St.','3:43.78',null,null,'1 (8)',;</v>
      </c>
    </row>
    <row r="34" spans="1:21" x14ac:dyDescent="0.3">
      <c r="A34" t="s">
        <v>5182</v>
      </c>
      <c r="B34" t="s">
        <v>0</v>
      </c>
      <c r="C34" t="s">
        <v>1</v>
      </c>
      <c r="D34" t="s">
        <v>2</v>
      </c>
      <c r="E34" t="s">
        <v>3</v>
      </c>
      <c r="F34" t="s">
        <v>4</v>
      </c>
      <c r="G34" t="s">
        <v>6</v>
      </c>
      <c r="H34" t="s">
        <v>4253</v>
      </c>
      <c r="I34" t="s">
        <v>3990</v>
      </c>
      <c r="J34" t="s">
        <v>2140</v>
      </c>
      <c r="K34" t="s">
        <v>15</v>
      </c>
      <c r="L34" t="s">
        <v>573</v>
      </c>
      <c r="M34" t="s">
        <v>2596</v>
      </c>
      <c r="N34" t="s">
        <v>11</v>
      </c>
      <c r="O34" t="s">
        <v>11</v>
      </c>
      <c r="P34" t="s">
        <v>961</v>
      </c>
      <c r="Q34" t="s">
        <v>4008</v>
      </c>
      <c r="T34" s="2"/>
      <c r="U34" t="str" cm="1">
        <f t="array" ref="U34">_xlfn.TEXTJOIN(",", TRUE, IF(A34:S34&lt;&gt;"", A34:S34, ""))</f>
        <v>insert into MENS_1500M_SEMIS_2017 (PLACE,NAME,YEAR,TEAM,TIME,TIME_DETAIL,QUALIFIER,"HEAT(PL)",) values (9,'Alex RIBA','JR','Texas A&amp;M','3:44.14',null,null,'1 (9)',;</v>
      </c>
    </row>
    <row r="35" spans="1:21" x14ac:dyDescent="0.3">
      <c r="A35" t="s">
        <v>5182</v>
      </c>
      <c r="B35" t="s">
        <v>0</v>
      </c>
      <c r="C35" t="s">
        <v>1</v>
      </c>
      <c r="D35" t="s">
        <v>2</v>
      </c>
      <c r="E35" t="s">
        <v>3</v>
      </c>
      <c r="F35" t="s">
        <v>4</v>
      </c>
      <c r="G35" t="s">
        <v>6</v>
      </c>
      <c r="H35" t="s">
        <v>4253</v>
      </c>
      <c r="I35" t="s">
        <v>3991</v>
      </c>
      <c r="J35" t="s">
        <v>2112</v>
      </c>
      <c r="K35" t="s">
        <v>8</v>
      </c>
      <c r="L35" t="s">
        <v>603</v>
      </c>
      <c r="M35" t="s">
        <v>2597</v>
      </c>
      <c r="N35" t="s">
        <v>11</v>
      </c>
      <c r="O35" t="s">
        <v>12</v>
      </c>
      <c r="P35" t="s">
        <v>854</v>
      </c>
      <c r="Q35" t="s">
        <v>4008</v>
      </c>
      <c r="T35" s="2"/>
      <c r="U35" t="str" cm="1">
        <f t="array" ref="U35">_xlfn.TEXTJOIN(",", TRUE, IF(A35:S35&lt;&gt;"", A35:S35, ""))</f>
        <v>insert into MENS_1500M_SEMIS_2017 (PLACE,NAME,YEAR,TEAM,TIME,TIME_DETAIL,QUALIFIER,"HEAT(PL)",) values (10,'Josh KERR','SO','New Mexico','3:44.60',null,'Q','2 (1)',;</v>
      </c>
    </row>
    <row r="36" spans="1:21" x14ac:dyDescent="0.3">
      <c r="A36" t="s">
        <v>5182</v>
      </c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6</v>
      </c>
      <c r="H36" t="s">
        <v>4253</v>
      </c>
      <c r="I36" t="s">
        <v>3992</v>
      </c>
      <c r="J36" t="s">
        <v>1567</v>
      </c>
      <c r="K36" t="s">
        <v>8</v>
      </c>
      <c r="L36" t="s">
        <v>1568</v>
      </c>
      <c r="M36" t="s">
        <v>2598</v>
      </c>
      <c r="N36" t="s">
        <v>11</v>
      </c>
      <c r="O36" t="s">
        <v>12</v>
      </c>
      <c r="P36" t="s">
        <v>866</v>
      </c>
      <c r="Q36" t="s">
        <v>4008</v>
      </c>
      <c r="T36" s="2"/>
      <c r="U36" t="str" cm="1">
        <f t="array" ref="U36">_xlfn.TEXTJOIN(",", TRUE, IF(A36:S36&lt;&gt;"", A36:S36, ""))</f>
        <v>insert into MENS_1500M_SEMIS_2017 (PLACE,NAME,YEAR,TEAM,TIME,TIME_DETAIL,QUALIFIER,"HEAT(PL)",) values (11,'Justine KIPROTICH','SO','Michigan State','3:44.74',null,'Q','2 (2)',;</v>
      </c>
    </row>
    <row r="37" spans="1:21" x14ac:dyDescent="0.3">
      <c r="A37" t="s">
        <v>5182</v>
      </c>
      <c r="B37" t="s">
        <v>0</v>
      </c>
      <c r="C37" t="s">
        <v>1</v>
      </c>
      <c r="D37" t="s">
        <v>2</v>
      </c>
      <c r="E37" t="s">
        <v>3</v>
      </c>
      <c r="F37" t="s">
        <v>4</v>
      </c>
      <c r="G37" t="s">
        <v>6</v>
      </c>
      <c r="H37" t="s">
        <v>4253</v>
      </c>
      <c r="I37" t="s">
        <v>3993</v>
      </c>
      <c r="J37" t="s">
        <v>2599</v>
      </c>
      <c r="K37" t="s">
        <v>24</v>
      </c>
      <c r="L37" t="s">
        <v>1606</v>
      </c>
      <c r="M37" t="s">
        <v>2600</v>
      </c>
      <c r="N37" t="s">
        <v>11</v>
      </c>
      <c r="O37" t="s">
        <v>12</v>
      </c>
      <c r="P37" t="s">
        <v>874</v>
      </c>
      <c r="Q37" t="s">
        <v>4008</v>
      </c>
      <c r="T37" s="2"/>
      <c r="U37" t="str" cm="1">
        <f t="array" ref="U37">_xlfn.TEXTJOIN(",", TRUE, IF(A37:S37&lt;&gt;"", A37:S37, ""))</f>
        <v>insert into MENS_1500M_SEMIS_2017 (PLACE,NAME,YEAR,TEAM,TIME,TIME_DETAIL,QUALIFIER,"HEAT(PL)",) values (12,'Craig NOWAK','SR','Oklahoma State','3:44.79',null,'Q','2 (3)',;</v>
      </c>
    </row>
    <row r="38" spans="1:21" x14ac:dyDescent="0.3">
      <c r="A38" t="s">
        <v>5182</v>
      </c>
      <c r="B38" t="s">
        <v>0</v>
      </c>
      <c r="C38" t="s">
        <v>1</v>
      </c>
      <c r="D38" t="s">
        <v>2</v>
      </c>
      <c r="E38" t="s">
        <v>3</v>
      </c>
      <c r="F38" t="s">
        <v>4</v>
      </c>
      <c r="G38" t="s">
        <v>6</v>
      </c>
      <c r="H38" t="s">
        <v>4253</v>
      </c>
      <c r="I38" t="s">
        <v>3994</v>
      </c>
      <c r="J38" t="s">
        <v>2601</v>
      </c>
      <c r="K38" t="s">
        <v>24</v>
      </c>
      <c r="L38" t="s">
        <v>2602</v>
      </c>
      <c r="M38" t="s">
        <v>2603</v>
      </c>
      <c r="N38" t="s">
        <v>11</v>
      </c>
      <c r="O38" t="s">
        <v>12</v>
      </c>
      <c r="P38" t="s">
        <v>878</v>
      </c>
      <c r="Q38" t="s">
        <v>4008</v>
      </c>
      <c r="T38" s="2"/>
      <c r="U38" t="str" cm="1">
        <f t="array" ref="U38">_xlfn.TEXTJOIN(",", TRUE, IF(A38:S38&lt;&gt;"", A38:S38, ""))</f>
        <v>insert into MENS_1500M_SEMIS_2017 (PLACE,NAME,YEAR,TEAM,TIME,TIME_DETAIL,QUALIFIER,"HEAT(PL)",) values (13,'David TIMLIN','SR','Indiana State','3:44.83',null,'Q','2 (4)',;</v>
      </c>
    </row>
    <row r="39" spans="1:21" x14ac:dyDescent="0.3">
      <c r="A39" t="s">
        <v>5182</v>
      </c>
      <c r="B39" t="s">
        <v>0</v>
      </c>
      <c r="C39" t="s">
        <v>1</v>
      </c>
      <c r="D39" t="s">
        <v>2</v>
      </c>
      <c r="E39" t="s">
        <v>3</v>
      </c>
      <c r="F39" t="s">
        <v>4</v>
      </c>
      <c r="G39" t="s">
        <v>6</v>
      </c>
      <c r="H39" t="s">
        <v>4253</v>
      </c>
      <c r="I39" t="s">
        <v>3995</v>
      </c>
      <c r="J39" t="s">
        <v>2116</v>
      </c>
      <c r="K39" t="s">
        <v>15</v>
      </c>
      <c r="L39" t="s">
        <v>1538</v>
      </c>
      <c r="M39" t="s">
        <v>2604</v>
      </c>
      <c r="N39" t="s">
        <v>11</v>
      </c>
      <c r="O39" t="s">
        <v>12</v>
      </c>
      <c r="P39" t="s">
        <v>885</v>
      </c>
      <c r="Q39" t="s">
        <v>4008</v>
      </c>
      <c r="T39" s="2"/>
      <c r="U39" t="str" cm="1">
        <f t="array" ref="U39">_xlfn.TEXTJOIN(",", TRUE, IF(A39:S39&lt;&gt;"", A39:S39, ""))</f>
        <v>insert into MENS_1500M_SEMIS_2017 (PLACE,NAME,YEAR,TEAM,TIME,TIME_DETAIL,QUALIFIER,"HEAT(PL)",) values (14,'Vincent CIATTEI','JR','Virginia Tech','3:44.88',null,'Q','2 (5)',;</v>
      </c>
    </row>
    <row r="40" spans="1:21" x14ac:dyDescent="0.3">
      <c r="A40" t="s">
        <v>5182</v>
      </c>
      <c r="B40" t="s">
        <v>0</v>
      </c>
      <c r="C40" t="s">
        <v>1</v>
      </c>
      <c r="D40" t="s">
        <v>2</v>
      </c>
      <c r="E40" t="s">
        <v>3</v>
      </c>
      <c r="F40" t="s">
        <v>4</v>
      </c>
      <c r="G40" t="s">
        <v>6</v>
      </c>
      <c r="H40" t="s">
        <v>4253</v>
      </c>
      <c r="I40" t="s">
        <v>3996</v>
      </c>
      <c r="J40" t="s">
        <v>2605</v>
      </c>
      <c r="K40" t="s">
        <v>15</v>
      </c>
      <c r="L40" t="s">
        <v>2606</v>
      </c>
      <c r="M40" t="s">
        <v>2607</v>
      </c>
      <c r="N40" t="s">
        <v>11</v>
      </c>
      <c r="O40" t="s">
        <v>11</v>
      </c>
      <c r="P40" t="s">
        <v>907</v>
      </c>
      <c r="Q40" t="s">
        <v>4008</v>
      </c>
      <c r="T40" s="2"/>
      <c r="U40" t="str" cm="1">
        <f t="array" ref="U40">_xlfn.TEXTJOIN(",", TRUE, IF(A40:S40&lt;&gt;"", A40:S40, ""))</f>
        <v>insert into MENS_1500M_SEMIS_2017 (PLACE,NAME,YEAR,TEAM,TIME,TIME_DETAIL,QUALIFIER,"HEAT(PL)",) values (15,'Daniel GAGNE','JR','Bradley','3:45.04',null,null,'2 (6)',;</v>
      </c>
    </row>
    <row r="41" spans="1:21" x14ac:dyDescent="0.3">
      <c r="A41" t="s">
        <v>5182</v>
      </c>
      <c r="B41" t="s">
        <v>0</v>
      </c>
      <c r="C41" t="s">
        <v>1</v>
      </c>
      <c r="D41" t="s">
        <v>2</v>
      </c>
      <c r="E41" t="s">
        <v>3</v>
      </c>
      <c r="F41" t="s">
        <v>4</v>
      </c>
      <c r="G41" t="s">
        <v>6</v>
      </c>
      <c r="H41" t="s">
        <v>4253</v>
      </c>
      <c r="I41" t="s">
        <v>3997</v>
      </c>
      <c r="J41" t="s">
        <v>2608</v>
      </c>
      <c r="K41" t="s">
        <v>24</v>
      </c>
      <c r="L41" t="s">
        <v>900</v>
      </c>
      <c r="M41" t="s">
        <v>2609</v>
      </c>
      <c r="N41" t="s">
        <v>11</v>
      </c>
      <c r="O41" t="s">
        <v>11</v>
      </c>
      <c r="P41" t="s">
        <v>930</v>
      </c>
      <c r="Q41" t="s">
        <v>4008</v>
      </c>
      <c r="T41" s="2"/>
      <c r="U41" t="str" cm="1">
        <f t="array" ref="U41">_xlfn.TEXTJOIN(",", TRUE, IF(A41:S41&lt;&gt;"", A41:S41, ""))</f>
        <v>insert into MENS_1500M_SEMIS_2017 (PLACE,NAME,YEAR,TEAM,TIME,TIME_DETAIL,QUALIFIER,"HEAT(PL)",) values (16,'Tim GORMAN','SR','Oregon','3:45.24',null,null,'2 (7)',;</v>
      </c>
    </row>
    <row r="42" spans="1:21" x14ac:dyDescent="0.3">
      <c r="A42" t="s">
        <v>5182</v>
      </c>
      <c r="B42" t="s">
        <v>0</v>
      </c>
      <c r="C42" t="s">
        <v>1</v>
      </c>
      <c r="D42" t="s">
        <v>2</v>
      </c>
      <c r="E42" t="s">
        <v>3</v>
      </c>
      <c r="F42" t="s">
        <v>4</v>
      </c>
      <c r="G42" t="s">
        <v>6</v>
      </c>
      <c r="H42" t="s">
        <v>4253</v>
      </c>
      <c r="I42" t="s">
        <v>3998</v>
      </c>
      <c r="J42" t="s">
        <v>2610</v>
      </c>
      <c r="K42" t="s">
        <v>24</v>
      </c>
      <c r="L42" t="s">
        <v>2611</v>
      </c>
      <c r="M42" t="s">
        <v>2612</v>
      </c>
      <c r="N42" t="s">
        <v>2613</v>
      </c>
      <c r="O42" t="s">
        <v>11</v>
      </c>
      <c r="P42" t="s">
        <v>972</v>
      </c>
      <c r="Q42" t="s">
        <v>4008</v>
      </c>
      <c r="T42" s="2"/>
      <c r="U42" t="str" cm="1">
        <f t="array" ref="U42">_xlfn.TEXTJOIN(",", TRUE, IF(A42:S42&lt;&gt;"", A42:S42, ""))</f>
        <v>insert into MENS_1500M_SEMIS_2017 (PLACE,NAME,YEAR,TEAM,TIME,TIME_DETAIL,QUALIFIER,"HEAT(PL)",) values (17,'James GOWANS','SR','Cornell','3:45.39','3:45.387',null,'2 (8)',;</v>
      </c>
    </row>
    <row r="43" spans="1:21" x14ac:dyDescent="0.3">
      <c r="A43" t="s">
        <v>5182</v>
      </c>
      <c r="B43" t="s">
        <v>0</v>
      </c>
      <c r="C43" t="s">
        <v>1</v>
      </c>
      <c r="D43" t="s">
        <v>2</v>
      </c>
      <c r="E43" t="s">
        <v>3</v>
      </c>
      <c r="F43" t="s">
        <v>4</v>
      </c>
      <c r="G43" t="s">
        <v>6</v>
      </c>
      <c r="H43" t="s">
        <v>4253</v>
      </c>
      <c r="I43" t="s">
        <v>3999</v>
      </c>
      <c r="J43" t="s">
        <v>2614</v>
      </c>
      <c r="K43" t="s">
        <v>8</v>
      </c>
      <c r="L43" t="s">
        <v>2615</v>
      </c>
      <c r="M43" t="s">
        <v>2612</v>
      </c>
      <c r="N43" t="s">
        <v>2616</v>
      </c>
      <c r="O43" t="s">
        <v>11</v>
      </c>
      <c r="P43" t="s">
        <v>964</v>
      </c>
      <c r="Q43" t="s">
        <v>4008</v>
      </c>
      <c r="T43" s="2"/>
      <c r="U43" t="str" cm="1">
        <f t="array" ref="U43">_xlfn.TEXTJOIN(",", TRUE, IF(A43:S43&lt;&gt;"", A43:S43, ""))</f>
        <v>insert into MENS_1500M_SEMIS_2017 (PLACE,NAME,YEAR,TEAM,TIME,TIME_DETAIL,QUALIFIER,"HEAT(PL)",) values (18,'Trevor REINHART','SO','Yale','3:45.39','3:45.389',null,'1 (10)',;</v>
      </c>
    </row>
    <row r="44" spans="1:21" x14ac:dyDescent="0.3">
      <c r="A44" t="s">
        <v>5182</v>
      </c>
      <c r="B44" t="s">
        <v>0</v>
      </c>
      <c r="C44" t="s">
        <v>1</v>
      </c>
      <c r="D44" t="s">
        <v>2</v>
      </c>
      <c r="E44" t="s">
        <v>3</v>
      </c>
      <c r="F44" t="s">
        <v>4</v>
      </c>
      <c r="G44" t="s">
        <v>6</v>
      </c>
      <c r="H44" t="s">
        <v>4253</v>
      </c>
      <c r="I44" t="s">
        <v>4000</v>
      </c>
      <c r="J44" t="s">
        <v>2617</v>
      </c>
      <c r="K44" t="s">
        <v>24</v>
      </c>
      <c r="L44" t="s">
        <v>1782</v>
      </c>
      <c r="M44" t="s">
        <v>2618</v>
      </c>
      <c r="N44" t="s">
        <v>11</v>
      </c>
      <c r="O44" t="s">
        <v>11</v>
      </c>
      <c r="P44" t="s">
        <v>977</v>
      </c>
      <c r="Q44" t="s">
        <v>4008</v>
      </c>
      <c r="T44" s="2"/>
      <c r="U44" t="str" cm="1">
        <f t="array" ref="U44">_xlfn.TEXTJOIN(",", TRUE, IF(A44:S44&lt;&gt;"", A44:S44, ""))</f>
        <v>insert into MENS_1500M_SEMIS_2017 (PLACE,NAME,YEAR,TEAM,TIME,TIME_DETAIL,QUALIFIER,"HEAT(PL)",) values (19,'Matt DORSEY','SR','Air Force','3:45.41',null,null,'2 (9)',;</v>
      </c>
    </row>
    <row r="45" spans="1:21" x14ac:dyDescent="0.3">
      <c r="A45" t="s">
        <v>5182</v>
      </c>
      <c r="B45" t="s">
        <v>0</v>
      </c>
      <c r="C45" t="s">
        <v>1</v>
      </c>
      <c r="D45" t="s">
        <v>2</v>
      </c>
      <c r="E45" t="s">
        <v>3</v>
      </c>
      <c r="F45" t="s">
        <v>4</v>
      </c>
      <c r="G45" t="s">
        <v>6</v>
      </c>
      <c r="H45" t="s">
        <v>4253</v>
      </c>
      <c r="I45" t="s">
        <v>4001</v>
      </c>
      <c r="J45" t="s">
        <v>2619</v>
      </c>
      <c r="K45" t="s">
        <v>24</v>
      </c>
      <c r="L45" t="s">
        <v>557</v>
      </c>
      <c r="M45" t="s">
        <v>2620</v>
      </c>
      <c r="N45" t="s">
        <v>11</v>
      </c>
      <c r="O45" t="s">
        <v>11</v>
      </c>
      <c r="P45" t="s">
        <v>1016</v>
      </c>
      <c r="Q45" t="s">
        <v>4008</v>
      </c>
      <c r="T45" s="2"/>
      <c r="U45" t="str" cm="1">
        <f t="array" ref="U45">_xlfn.TEXTJOIN(",", TRUE, IF(A45:S45&lt;&gt;"", A45:S45, ""))</f>
        <v>insert into MENS_1500M_SEMIS_2017 (PLACE,NAME,YEAR,TEAM,TIME,TIME_DETAIL,QUALIFIER,"HEAT(PL)",) values (20,'Chase HORROCKS','SR','BYU','3:45.92',null,null,'2 (10)',;</v>
      </c>
    </row>
    <row r="46" spans="1:21" x14ac:dyDescent="0.3">
      <c r="A46" t="s">
        <v>5182</v>
      </c>
      <c r="B46" t="s">
        <v>0</v>
      </c>
      <c r="C46" t="s">
        <v>1</v>
      </c>
      <c r="D46" t="s">
        <v>2</v>
      </c>
      <c r="E46" t="s">
        <v>3</v>
      </c>
      <c r="F46" t="s">
        <v>4</v>
      </c>
      <c r="G46" t="s">
        <v>6</v>
      </c>
      <c r="H46" t="s">
        <v>4253</v>
      </c>
      <c r="I46" t="s">
        <v>4002</v>
      </c>
      <c r="J46" t="s">
        <v>2621</v>
      </c>
      <c r="K46" t="s">
        <v>24</v>
      </c>
      <c r="L46" t="s">
        <v>1806</v>
      </c>
      <c r="M46" t="s">
        <v>2622</v>
      </c>
      <c r="N46" t="s">
        <v>11</v>
      </c>
      <c r="O46" t="s">
        <v>11</v>
      </c>
      <c r="P46" t="s">
        <v>969</v>
      </c>
      <c r="Q46" t="s">
        <v>4008</v>
      </c>
      <c r="T46" s="2"/>
      <c r="U46" t="str" cm="1">
        <f t="array" ref="U46">_xlfn.TEXTJOIN(",", TRUE, IF(A46:S46&lt;&gt;"", A46:S46, ""))</f>
        <v>insert into MENS_1500M_SEMIS_2017 (PLACE,NAME,YEAR,TEAM,TIME,TIME_DETAIL,QUALIFIER,"HEAT(PL)",) values (21,'Rob NAPOLITANO','SR','Columbia','3:46.50',null,null,'1 (11)',;</v>
      </c>
    </row>
    <row r="47" spans="1:21" x14ac:dyDescent="0.3">
      <c r="A47" t="s">
        <v>5182</v>
      </c>
      <c r="B47" t="s">
        <v>0</v>
      </c>
      <c r="C47" t="s">
        <v>1</v>
      </c>
      <c r="D47" t="s">
        <v>2</v>
      </c>
      <c r="E47" t="s">
        <v>3</v>
      </c>
      <c r="F47" t="s">
        <v>4</v>
      </c>
      <c r="G47" t="s">
        <v>6</v>
      </c>
      <c r="H47" t="s">
        <v>4253</v>
      </c>
      <c r="I47" t="s">
        <v>4003</v>
      </c>
      <c r="J47" t="s">
        <v>973</v>
      </c>
      <c r="K47" t="s">
        <v>8</v>
      </c>
      <c r="L47" t="s">
        <v>1575</v>
      </c>
      <c r="M47" t="s">
        <v>2623</v>
      </c>
      <c r="N47" t="s">
        <v>11</v>
      </c>
      <c r="O47" t="s">
        <v>11</v>
      </c>
      <c r="P47" t="s">
        <v>975</v>
      </c>
      <c r="Q47" t="s">
        <v>4008</v>
      </c>
      <c r="T47" s="2"/>
      <c r="U47" t="str" cm="1">
        <f t="array" ref="U47">_xlfn.TEXTJOIN(",", TRUE, IF(A47:S47&lt;&gt;"", A47:S47, ""))</f>
        <v>insert into MENS_1500M_SEMIS_2017 (PLACE,NAME,YEAR,TEAM,TIME,TIME_DETAIL,QUALIFIER,"HEAT(PL)",) values (22,'Ryan ADAMS','SO','Furman','3:49.48',null,null,'1 (12)',;</v>
      </c>
    </row>
    <row r="48" spans="1:21" x14ac:dyDescent="0.3">
      <c r="A48" t="s">
        <v>5182</v>
      </c>
      <c r="B48" t="s">
        <v>0</v>
      </c>
      <c r="C48" t="s">
        <v>1</v>
      </c>
      <c r="D48" t="s">
        <v>2</v>
      </c>
      <c r="E48" t="s">
        <v>3</v>
      </c>
      <c r="F48" t="s">
        <v>4</v>
      </c>
      <c r="G48" t="s">
        <v>6</v>
      </c>
      <c r="H48" t="s">
        <v>4253</v>
      </c>
      <c r="I48" t="s">
        <v>4004</v>
      </c>
      <c r="J48" t="s">
        <v>2624</v>
      </c>
      <c r="K48" t="s">
        <v>24</v>
      </c>
      <c r="L48" t="s">
        <v>562</v>
      </c>
      <c r="M48" t="s">
        <v>2625</v>
      </c>
      <c r="N48" t="s">
        <v>11</v>
      </c>
      <c r="O48" t="s">
        <v>11</v>
      </c>
      <c r="P48" t="s">
        <v>1020</v>
      </c>
      <c r="Q48" t="s">
        <v>4008</v>
      </c>
      <c r="T48" s="2"/>
      <c r="U48" t="str" cm="1">
        <f t="array" ref="U48">_xlfn.TEXTJOIN(",", TRUE, IF(A48:S48&lt;&gt;"", A48:S48, ""))</f>
        <v>insert into MENS_1500M_SEMIS_2017 (PLACE,NAME,YEAR,TEAM,TIME,TIME_DETAIL,QUALIFIER,"HEAT(PL)",) values (23,'Robbie FARNHAM-ROSE','SR','Alabama','3:50.51',null,null,'2 (11)',;</v>
      </c>
    </row>
    <row r="49" spans="1:21" x14ac:dyDescent="0.3">
      <c r="A49" t="s">
        <v>5182</v>
      </c>
      <c r="B49" t="s">
        <v>0</v>
      </c>
      <c r="C49" t="s">
        <v>1</v>
      </c>
      <c r="D49" t="s">
        <v>2</v>
      </c>
      <c r="E49" t="s">
        <v>3</v>
      </c>
      <c r="F49" t="s">
        <v>4</v>
      </c>
      <c r="G49" t="s">
        <v>6</v>
      </c>
      <c r="H49" t="s">
        <v>4253</v>
      </c>
      <c r="I49" t="s">
        <v>4005</v>
      </c>
      <c r="J49" t="s">
        <v>1561</v>
      </c>
      <c r="K49" t="s">
        <v>15</v>
      </c>
      <c r="L49" t="s">
        <v>610</v>
      </c>
      <c r="M49" t="s">
        <v>268</v>
      </c>
      <c r="N49" t="s">
        <v>11</v>
      </c>
      <c r="O49" t="s">
        <v>11</v>
      </c>
      <c r="P49" t="s">
        <v>934</v>
      </c>
      <c r="Q49" t="s">
        <v>4008</v>
      </c>
      <c r="T49" s="2"/>
      <c r="U49" t="str" cm="1">
        <f t="array" ref="U49">_xlfn.TEXTJOIN(",", TRUE, IF(A49:S49&lt;&gt;"", A49:S49, ""))</f>
        <v>insert into MENS_1500M_SEMIS_2017 (PLACE,NAME,YEAR,TEAM,TIME,TIME_DETAIL,QUALIFIER,"HEAT(PL)",) values (null,'William PAULSON','JR','Princeton','DNF',null,null,'2',;</v>
      </c>
    </row>
    <row r="50" spans="1:21" x14ac:dyDescent="0.3">
      <c r="T50" s="2"/>
      <c r="U50" t="str" cm="1">
        <f t="array" ref="U50">_xlfn.TEXTJOIN(",", TRUE, IF(A50:S50&lt;&gt;"", A50:S50, ""))</f>
        <v/>
      </c>
    </row>
    <row r="51" spans="1:21" x14ac:dyDescent="0.3">
      <c r="A51" t="s">
        <v>5183</v>
      </c>
      <c r="B51" t="s">
        <v>0</v>
      </c>
      <c r="C51" t="s">
        <v>1</v>
      </c>
      <c r="D51" t="s">
        <v>2</v>
      </c>
      <c r="E51" t="s">
        <v>3</v>
      </c>
      <c r="F51" t="s">
        <v>4</v>
      </c>
      <c r="G51" t="s">
        <v>6</v>
      </c>
      <c r="H51" t="s">
        <v>4253</v>
      </c>
      <c r="I51" t="s">
        <v>3982</v>
      </c>
      <c r="J51" t="s">
        <v>2626</v>
      </c>
      <c r="K51" t="s">
        <v>24</v>
      </c>
      <c r="L51" t="s">
        <v>1620</v>
      </c>
      <c r="M51" t="s">
        <v>2627</v>
      </c>
      <c r="N51" t="s">
        <v>11</v>
      </c>
      <c r="O51" t="s">
        <v>12</v>
      </c>
      <c r="P51" t="s">
        <v>854</v>
      </c>
      <c r="Q51" t="s">
        <v>4008</v>
      </c>
      <c r="T51" s="2"/>
      <c r="U51" t="str" cm="1">
        <f t="array" ref="U51">_xlfn.TEXTJOIN(",", TRUE, IF(A51:S51&lt;&gt;"", A51:S51, ""))</f>
        <v>insert into MENS_3000M_SC_SEMIS_2017 (PLACE,NAME,YEAR,TEAM,TIME,TIME_DETAIL,QUALIFIER,"HEAT(PL)",) values (1,'Edwin KIBICHIY','SR','Louisville','8:41.07',null,'Q','2 (1)',;</v>
      </c>
    </row>
    <row r="52" spans="1:21" x14ac:dyDescent="0.3">
      <c r="A52" t="s">
        <v>5183</v>
      </c>
      <c r="B52" t="s">
        <v>0</v>
      </c>
      <c r="C52" t="s">
        <v>1</v>
      </c>
      <c r="D52" t="s">
        <v>2</v>
      </c>
      <c r="E52" t="s">
        <v>3</v>
      </c>
      <c r="F52" t="s">
        <v>4</v>
      </c>
      <c r="G52" t="s">
        <v>6</v>
      </c>
      <c r="H52" t="s">
        <v>4253</v>
      </c>
      <c r="I52" t="s">
        <v>3983</v>
      </c>
      <c r="J52" t="s">
        <v>2628</v>
      </c>
      <c r="K52" t="s">
        <v>24</v>
      </c>
      <c r="L52" t="s">
        <v>2121</v>
      </c>
      <c r="M52" t="s">
        <v>2629</v>
      </c>
      <c r="N52" t="s">
        <v>11</v>
      </c>
      <c r="O52" t="s">
        <v>12</v>
      </c>
      <c r="P52" t="s">
        <v>866</v>
      </c>
      <c r="Q52" t="s">
        <v>4008</v>
      </c>
      <c r="T52" s="2"/>
      <c r="U52" t="str" cm="1">
        <f t="array" ref="U52">_xlfn.TEXTJOIN(",", TRUE, IF(A52:S52&lt;&gt;"", A52:S52, ""))</f>
        <v>insert into MENS_3000M_SC_SEMIS_2017 (PLACE,NAME,YEAR,TEAM,TIME,TIME_DETAIL,QUALIFIER,"HEAT(PL)",) values (2,'Darren FAHY','SR','Georgetown','8:41.31',null,'Q','2 (2)',;</v>
      </c>
    </row>
    <row r="53" spans="1:21" x14ac:dyDescent="0.3">
      <c r="A53" t="s">
        <v>5183</v>
      </c>
      <c r="B53" t="s">
        <v>0</v>
      </c>
      <c r="C53" t="s">
        <v>1</v>
      </c>
      <c r="D53" t="s">
        <v>2</v>
      </c>
      <c r="E53" t="s">
        <v>3</v>
      </c>
      <c r="F53" t="s">
        <v>4</v>
      </c>
      <c r="G53" t="s">
        <v>6</v>
      </c>
      <c r="H53" t="s">
        <v>4253</v>
      </c>
      <c r="I53" t="s">
        <v>3984</v>
      </c>
      <c r="J53" t="s">
        <v>1630</v>
      </c>
      <c r="K53" t="s">
        <v>8</v>
      </c>
      <c r="L53" t="s">
        <v>1631</v>
      </c>
      <c r="M53" t="s">
        <v>2630</v>
      </c>
      <c r="N53" t="s">
        <v>11</v>
      </c>
      <c r="O53" t="s">
        <v>12</v>
      </c>
      <c r="P53" t="s">
        <v>874</v>
      </c>
      <c r="Q53" t="s">
        <v>4008</v>
      </c>
      <c r="T53" s="2"/>
      <c r="U53" t="str" cm="1">
        <f t="array" ref="U53">_xlfn.TEXTJOIN(",", TRUE, IF(A53:S53&lt;&gt;"", A53:S53, ""))</f>
        <v>insert into MENS_3000M_SC_SEMIS_2017 (PLACE,NAME,YEAR,TEAM,TIME,TIME_DETAIL,QUALIFIER,"HEAT(PL)",) values (3,'Emmanuel ROTICH','SO','Tulane','8:42.30',null,'Q','2 (3)',;</v>
      </c>
    </row>
    <row r="54" spans="1:21" x14ac:dyDescent="0.3">
      <c r="A54" t="s">
        <v>5183</v>
      </c>
      <c r="B54" t="s">
        <v>0</v>
      </c>
      <c r="C54" t="s">
        <v>1</v>
      </c>
      <c r="D54" t="s">
        <v>2</v>
      </c>
      <c r="E54" t="s">
        <v>3</v>
      </c>
      <c r="F54" t="s">
        <v>4</v>
      </c>
      <c r="G54" t="s">
        <v>6</v>
      </c>
      <c r="H54" t="s">
        <v>4253</v>
      </c>
      <c r="I54" t="s">
        <v>3985</v>
      </c>
      <c r="J54" t="s">
        <v>2631</v>
      </c>
      <c r="K54" t="s">
        <v>8</v>
      </c>
      <c r="L54" t="s">
        <v>2165</v>
      </c>
      <c r="M54" t="s">
        <v>2632</v>
      </c>
      <c r="N54" t="s">
        <v>11</v>
      </c>
      <c r="O54" t="s">
        <v>12</v>
      </c>
      <c r="P54" t="s">
        <v>878</v>
      </c>
      <c r="Q54" t="s">
        <v>4008</v>
      </c>
      <c r="T54" s="2"/>
      <c r="U54" t="str" cm="1">
        <f t="array" ref="U54">_xlfn.TEXTJOIN(",", TRUE, IF(A54:S54&lt;&gt;"", A54:S54, ""))</f>
        <v>insert into MENS_3000M_SC_SEMIS_2017 (PLACE,NAME,YEAR,TEAM,TIME,TIME_DETAIL,QUALIFIER,"HEAT(PL)",) values (4,'Noah SCHUTTE','SO','Portland','8:42.85',null,'Q','2 (4)',;</v>
      </c>
    </row>
    <row r="55" spans="1:21" x14ac:dyDescent="0.3">
      <c r="A55" t="s">
        <v>5183</v>
      </c>
      <c r="B55" t="s">
        <v>0</v>
      </c>
      <c r="C55" t="s">
        <v>1</v>
      </c>
      <c r="D55" t="s">
        <v>2</v>
      </c>
      <c r="E55" t="s">
        <v>3</v>
      </c>
      <c r="F55" t="s">
        <v>4</v>
      </c>
      <c r="G55" t="s">
        <v>6</v>
      </c>
      <c r="H55" t="s">
        <v>4253</v>
      </c>
      <c r="I55" t="s">
        <v>3986</v>
      </c>
      <c r="J55" t="s">
        <v>1603</v>
      </c>
      <c r="K55" t="s">
        <v>8</v>
      </c>
      <c r="L55" t="s">
        <v>1497</v>
      </c>
      <c r="M55" t="s">
        <v>2633</v>
      </c>
      <c r="N55" t="s">
        <v>11</v>
      </c>
      <c r="O55" t="s">
        <v>12</v>
      </c>
      <c r="P55" t="s">
        <v>885</v>
      </c>
      <c r="Q55" t="s">
        <v>4008</v>
      </c>
      <c r="T55" s="2"/>
      <c r="U55" t="str" cm="1">
        <f t="array" ref="U55">_xlfn.TEXTJOIN(",", TRUE, IF(A55:S55&lt;&gt;"", A55:S55, ""))</f>
        <v>insert into MENS_3000M_SC_SEMIS_2017 (PLACE,NAME,YEAR,TEAM,TIME,TIME_DETAIL,QUALIFIER,"HEAT(PL)",) values (5,'Bailey ROTH','SO','Arizona','8:42.92',null,'Q','2 (5)',;</v>
      </c>
    </row>
    <row r="56" spans="1:21" x14ac:dyDescent="0.3">
      <c r="A56" t="s">
        <v>5183</v>
      </c>
      <c r="B56" t="s">
        <v>0</v>
      </c>
      <c r="C56" t="s">
        <v>1</v>
      </c>
      <c r="D56" t="s">
        <v>2</v>
      </c>
      <c r="E56" t="s">
        <v>3</v>
      </c>
      <c r="F56" t="s">
        <v>4</v>
      </c>
      <c r="G56" t="s">
        <v>6</v>
      </c>
      <c r="H56" t="s">
        <v>4253</v>
      </c>
      <c r="I56" t="s">
        <v>3987</v>
      </c>
      <c r="J56" t="s">
        <v>2634</v>
      </c>
      <c r="K56" t="s">
        <v>15</v>
      </c>
      <c r="L56" t="s">
        <v>2635</v>
      </c>
      <c r="M56" t="s">
        <v>2636</v>
      </c>
      <c r="N56" t="s">
        <v>11</v>
      </c>
      <c r="O56" t="s">
        <v>31</v>
      </c>
      <c r="P56" t="s">
        <v>907</v>
      </c>
      <c r="Q56" t="s">
        <v>4008</v>
      </c>
      <c r="T56" s="2"/>
      <c r="U56" t="str" cm="1">
        <f t="array" ref="U56">_xlfn.TEXTJOIN(",", TRUE, IF(A56:S56&lt;&gt;"", A56:S56, ""))</f>
        <v>insert into MENS_3000M_SC_SEMIS_2017 (PLACE,NAME,YEAR,TEAM,TIME,TIME_DETAIL,QUALIFIER,"HEAT(PL)",) values (6,'Troy FRALEY','JR','Gonzaga','8:43.08',null,'q','2 (6)',;</v>
      </c>
    </row>
    <row r="57" spans="1:21" x14ac:dyDescent="0.3">
      <c r="A57" t="s">
        <v>5183</v>
      </c>
      <c r="B57" t="s">
        <v>0</v>
      </c>
      <c r="C57" t="s">
        <v>1</v>
      </c>
      <c r="D57" t="s">
        <v>2</v>
      </c>
      <c r="E57" t="s">
        <v>3</v>
      </c>
      <c r="F57" t="s">
        <v>4</v>
      </c>
      <c r="G57" t="s">
        <v>6</v>
      </c>
      <c r="H57" t="s">
        <v>4253</v>
      </c>
      <c r="I57" t="s">
        <v>3988</v>
      </c>
      <c r="J57" t="s">
        <v>1611</v>
      </c>
      <c r="K57" t="s">
        <v>34</v>
      </c>
      <c r="L57" t="s">
        <v>557</v>
      </c>
      <c r="M57" t="s">
        <v>1010</v>
      </c>
      <c r="N57" t="s">
        <v>11</v>
      </c>
      <c r="O57" t="s">
        <v>31</v>
      </c>
      <c r="P57" t="s">
        <v>930</v>
      </c>
      <c r="Q57" t="s">
        <v>4008</v>
      </c>
      <c r="T57" s="2"/>
      <c r="U57" t="str" cm="1">
        <f t="array" ref="U57">_xlfn.TEXTJOIN(",", TRUE, IF(A57:S57&lt;&gt;"", A57:S57, ""))</f>
        <v>insert into MENS_3000M_SC_SEMIS_2017 (PLACE,NAME,YEAR,TEAM,TIME,TIME_DETAIL,QUALIFIER,"HEAT(PL)",) values (7,'Jacob HESLINGTON','FR','BYU','8:43.23',null,'q','2 (7)',;</v>
      </c>
    </row>
    <row r="58" spans="1:21" x14ac:dyDescent="0.3">
      <c r="A58" t="s">
        <v>5183</v>
      </c>
      <c r="B58" t="s">
        <v>0</v>
      </c>
      <c r="C58" t="s">
        <v>1</v>
      </c>
      <c r="D58" t="s">
        <v>2</v>
      </c>
      <c r="E58" t="s">
        <v>3</v>
      </c>
      <c r="F58" t="s">
        <v>4</v>
      </c>
      <c r="G58" t="s">
        <v>6</v>
      </c>
      <c r="H58" t="s">
        <v>4253</v>
      </c>
      <c r="I58" t="s">
        <v>3989</v>
      </c>
      <c r="J58" t="s">
        <v>2637</v>
      </c>
      <c r="K58" t="s">
        <v>24</v>
      </c>
      <c r="L58" t="s">
        <v>859</v>
      </c>
      <c r="M58" t="s">
        <v>2638</v>
      </c>
      <c r="N58" t="s">
        <v>11</v>
      </c>
      <c r="O58" t="s">
        <v>12</v>
      </c>
      <c r="P58" t="s">
        <v>837</v>
      </c>
      <c r="Q58" t="s">
        <v>4008</v>
      </c>
      <c r="T58" s="2"/>
      <c r="U58" t="str" cm="1">
        <f t="array" ref="U58">_xlfn.TEXTJOIN(",", TRUE, IF(A58:S58&lt;&gt;"", A58:S58, ""))</f>
        <v>insert into MENS_3000M_SC_SEMIS_2017 (PLACE,NAME,YEAR,TEAM,TIME,TIME_DETAIL,QUALIFIER,"HEAT(PL)",) values (8,'Benard KETER','SR','Texas Tech','8:43.49',null,'Q','1 (1)',;</v>
      </c>
    </row>
    <row r="59" spans="1:21" x14ac:dyDescent="0.3">
      <c r="A59" t="s">
        <v>5183</v>
      </c>
      <c r="B59" t="s">
        <v>0</v>
      </c>
      <c r="C59" t="s">
        <v>1</v>
      </c>
      <c r="D59" t="s">
        <v>2</v>
      </c>
      <c r="E59" t="s">
        <v>3</v>
      </c>
      <c r="F59" t="s">
        <v>4</v>
      </c>
      <c r="G59" t="s">
        <v>6</v>
      </c>
      <c r="H59" t="s">
        <v>4253</v>
      </c>
      <c r="I59" t="s">
        <v>3990</v>
      </c>
      <c r="J59" t="s">
        <v>2639</v>
      </c>
      <c r="K59" t="s">
        <v>24</v>
      </c>
      <c r="L59" t="s">
        <v>1579</v>
      </c>
      <c r="M59" t="s">
        <v>2640</v>
      </c>
      <c r="N59" t="s">
        <v>11</v>
      </c>
      <c r="O59" t="s">
        <v>12</v>
      </c>
      <c r="P59" t="s">
        <v>845</v>
      </c>
      <c r="Q59" t="s">
        <v>4008</v>
      </c>
      <c r="T59" s="2"/>
      <c r="U59" t="str" cm="1">
        <f t="array" ref="U59">_xlfn.TEXTJOIN(",", TRUE, IF(A59:S59&lt;&gt;"", A59:S59, ""))</f>
        <v>insert into MENS_3000M_SC_SEMIS_2017 (PLACE,NAME,YEAR,TEAM,TIME,TIME_DETAIL,QUALIFIER,"HEAT(PL)",) values (9,'MJ ERB','SR','Ole Miss','8:43.54',null,'Q','1 (2)',;</v>
      </c>
    </row>
    <row r="60" spans="1:21" x14ac:dyDescent="0.3">
      <c r="A60" t="s">
        <v>5183</v>
      </c>
      <c r="B60" t="s">
        <v>0</v>
      </c>
      <c r="C60" t="s">
        <v>1</v>
      </c>
      <c r="D60" t="s">
        <v>2</v>
      </c>
      <c r="E60" t="s">
        <v>3</v>
      </c>
      <c r="F60" t="s">
        <v>4</v>
      </c>
      <c r="G60" t="s">
        <v>6</v>
      </c>
      <c r="H60" t="s">
        <v>4253</v>
      </c>
      <c r="I60" t="s">
        <v>3991</v>
      </c>
      <c r="J60" t="s">
        <v>2641</v>
      </c>
      <c r="K60" t="s">
        <v>15</v>
      </c>
      <c r="L60" t="s">
        <v>1575</v>
      </c>
      <c r="M60" t="s">
        <v>2642</v>
      </c>
      <c r="N60" t="s">
        <v>11</v>
      </c>
      <c r="O60" t="s">
        <v>12</v>
      </c>
      <c r="P60" t="s">
        <v>851</v>
      </c>
      <c r="Q60" t="s">
        <v>4008</v>
      </c>
      <c r="T60" s="2"/>
      <c r="U60" t="str" cm="1">
        <f t="array" ref="U60">_xlfn.TEXTJOIN(",", TRUE, IF(A60:S60&lt;&gt;"", A60:S60, ""))</f>
        <v>insert into MENS_3000M_SC_SEMIS_2017 (PLACE,NAME,YEAR,TEAM,TIME,TIME_DETAIL,QUALIFIER,"HEAT(PL)",) values (10,'Troy REEDER','JR','Furman','8:43.57',null,'Q','1 (3)',;</v>
      </c>
    </row>
    <row r="61" spans="1:21" x14ac:dyDescent="0.3">
      <c r="A61" t="s">
        <v>5183</v>
      </c>
      <c r="B61" t="s">
        <v>0</v>
      </c>
      <c r="C61" t="s">
        <v>1</v>
      </c>
      <c r="D61" t="s">
        <v>2</v>
      </c>
      <c r="E61" t="s">
        <v>3</v>
      </c>
      <c r="F61" t="s">
        <v>4</v>
      </c>
      <c r="G61" t="s">
        <v>6</v>
      </c>
      <c r="H61" t="s">
        <v>4253</v>
      </c>
      <c r="I61" t="s">
        <v>3992</v>
      </c>
      <c r="J61" t="s">
        <v>2643</v>
      </c>
      <c r="K61" t="s">
        <v>15</v>
      </c>
      <c r="L61" t="s">
        <v>2121</v>
      </c>
      <c r="M61" t="s">
        <v>2644</v>
      </c>
      <c r="N61" t="s">
        <v>11</v>
      </c>
      <c r="O61" t="s">
        <v>12</v>
      </c>
      <c r="P61" t="s">
        <v>870</v>
      </c>
      <c r="Q61" t="s">
        <v>4008</v>
      </c>
      <c r="T61" s="2"/>
      <c r="U61" t="str" cm="1">
        <f t="array" ref="U61">_xlfn.TEXTJOIN(",", TRUE, IF(A61:S61&lt;&gt;"", A61:S61, ""))</f>
        <v>insert into MENS_3000M_SC_SEMIS_2017 (PLACE,NAME,YEAR,TEAM,TIME,TIME_DETAIL,QUALIFIER,"HEAT(PL)",) values (11,'Scott CARPENTER','JR','Georgetown','8:43.61',null,'Q','1 (4)',;</v>
      </c>
    </row>
    <row r="62" spans="1:21" x14ac:dyDescent="0.3">
      <c r="A62" t="s">
        <v>5183</v>
      </c>
      <c r="B62" t="s">
        <v>0</v>
      </c>
      <c r="C62" t="s">
        <v>1</v>
      </c>
      <c r="D62" t="s">
        <v>2</v>
      </c>
      <c r="E62" t="s">
        <v>3</v>
      </c>
      <c r="F62" t="s">
        <v>4</v>
      </c>
      <c r="G62" t="s">
        <v>6</v>
      </c>
      <c r="H62" t="s">
        <v>4253</v>
      </c>
      <c r="I62" t="s">
        <v>3993</v>
      </c>
      <c r="J62" t="s">
        <v>2645</v>
      </c>
      <c r="K62" t="s">
        <v>24</v>
      </c>
      <c r="L62" t="s">
        <v>1518</v>
      </c>
      <c r="M62" t="s">
        <v>2646</v>
      </c>
      <c r="N62" t="s">
        <v>11</v>
      </c>
      <c r="O62" t="s">
        <v>12</v>
      </c>
      <c r="P62" t="s">
        <v>881</v>
      </c>
      <c r="Q62" t="s">
        <v>4008</v>
      </c>
      <c r="T62" s="2"/>
      <c r="U62" t="str" cm="1">
        <f t="array" ref="U62">_xlfn.TEXTJOIN(",", TRUE, IF(A62:S62&lt;&gt;"", A62:S62, ""))</f>
        <v>insert into MENS_3000M_SC_SEMIS_2017 (PLACE,NAME,YEAR,TEAM,TIME,TIME_DETAIL,QUALIFIER,"HEAT(PL)",) values (12,'Dylan BLANKENBAKER','SR','Oklahoma','8:43.64',null,'Q','1 (5)',;</v>
      </c>
    </row>
    <row r="63" spans="1:21" x14ac:dyDescent="0.3">
      <c r="A63" t="s">
        <v>5183</v>
      </c>
      <c r="B63" t="s">
        <v>0</v>
      </c>
      <c r="C63" t="s">
        <v>1</v>
      </c>
      <c r="D63" t="s">
        <v>2</v>
      </c>
      <c r="E63" t="s">
        <v>3</v>
      </c>
      <c r="F63" t="s">
        <v>4</v>
      </c>
      <c r="G63" t="s">
        <v>6</v>
      </c>
      <c r="H63" t="s">
        <v>4253</v>
      </c>
      <c r="I63" t="s">
        <v>3994</v>
      </c>
      <c r="J63" t="s">
        <v>2153</v>
      </c>
      <c r="K63" t="s">
        <v>15</v>
      </c>
      <c r="L63" t="s">
        <v>2154</v>
      </c>
      <c r="M63" t="s">
        <v>2647</v>
      </c>
      <c r="N63" t="s">
        <v>11</v>
      </c>
      <c r="O63" t="s">
        <v>11</v>
      </c>
      <c r="P63" t="s">
        <v>892</v>
      </c>
      <c r="Q63" t="s">
        <v>4008</v>
      </c>
      <c r="T63" s="2"/>
      <c r="U63" t="str" cm="1">
        <f t="array" ref="U63">_xlfn.TEXTJOIN(",", TRUE, IF(A63:S63&lt;&gt;"", A63:S63, ""))</f>
        <v>insert into MENS_3000M_SC_SEMIS_2017 (PLACE,NAME,YEAR,TEAM,TIME,TIME_DETAIL,QUALIFIER,"HEAT(PL)",) values (13,'Jamaine COLEMAN','JR','Eastern Kentucky','8:43.85',null,null,'1 (6)',;</v>
      </c>
    </row>
    <row r="64" spans="1:21" x14ac:dyDescent="0.3">
      <c r="A64" t="s">
        <v>5183</v>
      </c>
      <c r="B64" t="s">
        <v>0</v>
      </c>
      <c r="C64" t="s">
        <v>1</v>
      </c>
      <c r="D64" t="s">
        <v>2</v>
      </c>
      <c r="E64" t="s">
        <v>3</v>
      </c>
      <c r="F64" t="s">
        <v>4</v>
      </c>
      <c r="G64" t="s">
        <v>6</v>
      </c>
      <c r="H64" t="s">
        <v>4253</v>
      </c>
      <c r="I64" t="s">
        <v>3995</v>
      </c>
      <c r="J64" t="s">
        <v>1608</v>
      </c>
      <c r="K64" t="s">
        <v>8</v>
      </c>
      <c r="L64" t="s">
        <v>1609</v>
      </c>
      <c r="M64" t="s">
        <v>2648</v>
      </c>
      <c r="N64" t="s">
        <v>11</v>
      </c>
      <c r="O64" t="s">
        <v>11</v>
      </c>
      <c r="P64" t="s">
        <v>912</v>
      </c>
      <c r="Q64" t="s">
        <v>4008</v>
      </c>
      <c r="T64" s="2"/>
      <c r="U64" t="str" cm="1">
        <f t="array" ref="U64">_xlfn.TEXTJOIN(",", TRUE, IF(A64:S64&lt;&gt;"", A64:S64, ""))</f>
        <v>insert into MENS_3000M_SC_SEMIS_2017 (PLACE,NAME,YEAR,TEAM,TIME,TIME_DETAIL,QUALIFIER,"HEAT(PL)",) values (14,'Obsa ALI','SO','Minnesota','8:49.00',null,null,'1 (7)',;</v>
      </c>
    </row>
    <row r="65" spans="1:21" x14ac:dyDescent="0.3">
      <c r="A65" t="s">
        <v>5183</v>
      </c>
      <c r="B65" t="s">
        <v>0</v>
      </c>
      <c r="C65" t="s">
        <v>1</v>
      </c>
      <c r="D65" t="s">
        <v>2</v>
      </c>
      <c r="E65" t="s">
        <v>3</v>
      </c>
      <c r="F65" t="s">
        <v>4</v>
      </c>
      <c r="G65" t="s">
        <v>6</v>
      </c>
      <c r="H65" t="s">
        <v>4253</v>
      </c>
      <c r="I65" t="s">
        <v>3996</v>
      </c>
      <c r="J65" s="1" t="s">
        <v>4917</v>
      </c>
      <c r="K65" t="s">
        <v>24</v>
      </c>
      <c r="L65" t="s">
        <v>1533</v>
      </c>
      <c r="M65" t="s">
        <v>2649</v>
      </c>
      <c r="N65" t="s">
        <v>11</v>
      </c>
      <c r="O65" t="s">
        <v>11</v>
      </c>
      <c r="P65" t="s">
        <v>924</v>
      </c>
      <c r="Q65" t="s">
        <v>4008</v>
      </c>
      <c r="T65" s="2"/>
      <c r="U65" t="str" cm="1">
        <f t="array" ref="U65">_xlfn.TEXTJOIN(",", TRUE, IF(A65:S65&lt;&gt;"", A65:S65, ""))</f>
        <v>insert into MENS_3000M_SC_SEMIS_2017 (PLACE,NAME,YEAR,TEAM,TIME,TIME_DETAIL,QUALIFIER,"HEAT(PL)",) values (15,'Austin O'NEIL','SR','UCLA','8:49.52',null,null,'1 (8)',;</v>
      </c>
    </row>
    <row r="66" spans="1:21" x14ac:dyDescent="0.3">
      <c r="A66" t="s">
        <v>5183</v>
      </c>
      <c r="B66" t="s">
        <v>0</v>
      </c>
      <c r="C66" t="s">
        <v>1</v>
      </c>
      <c r="D66" t="s">
        <v>2</v>
      </c>
      <c r="E66" t="s">
        <v>3</v>
      </c>
      <c r="F66" t="s">
        <v>4</v>
      </c>
      <c r="G66" t="s">
        <v>6</v>
      </c>
      <c r="H66" t="s">
        <v>4253</v>
      </c>
      <c r="I66" t="s">
        <v>3997</v>
      </c>
      <c r="J66" t="s">
        <v>2650</v>
      </c>
      <c r="K66" t="s">
        <v>24</v>
      </c>
      <c r="L66" t="s">
        <v>2195</v>
      </c>
      <c r="M66" t="s">
        <v>2651</v>
      </c>
      <c r="N66" t="s">
        <v>11</v>
      </c>
      <c r="O66" t="s">
        <v>11</v>
      </c>
      <c r="P66" t="s">
        <v>972</v>
      </c>
      <c r="Q66" t="s">
        <v>4008</v>
      </c>
      <c r="T66" s="2"/>
      <c r="U66" t="str" cm="1">
        <f t="array" ref="U66">_xlfn.TEXTJOIN(",", TRUE, IF(A66:S66&lt;&gt;"", A66:S66, ""))</f>
        <v>insert into MENS_3000M_SC_SEMIS_2017 (PLACE,NAME,YEAR,TEAM,TIME,TIME_DETAIL,QUALIFIER,"HEAT(PL)",) values (16,'Willy FINK','SR','Eastern Michigan','8:52.45',null,null,'2 (8)',;</v>
      </c>
    </row>
    <row r="67" spans="1:21" x14ac:dyDescent="0.3">
      <c r="A67" t="s">
        <v>5183</v>
      </c>
      <c r="B67" t="s">
        <v>0</v>
      </c>
      <c r="C67" t="s">
        <v>1</v>
      </c>
      <c r="D67" t="s">
        <v>2</v>
      </c>
      <c r="E67" t="s">
        <v>3</v>
      </c>
      <c r="F67" t="s">
        <v>4</v>
      </c>
      <c r="G67" t="s">
        <v>6</v>
      </c>
      <c r="H67" t="s">
        <v>4253</v>
      </c>
      <c r="I67" t="s">
        <v>3998</v>
      </c>
      <c r="J67" t="s">
        <v>2652</v>
      </c>
      <c r="K67" t="s">
        <v>8</v>
      </c>
      <c r="L67" t="s">
        <v>557</v>
      </c>
      <c r="M67" t="s">
        <v>2653</v>
      </c>
      <c r="N67" t="s">
        <v>11</v>
      </c>
      <c r="O67" t="s">
        <v>11</v>
      </c>
      <c r="P67" t="s">
        <v>961</v>
      </c>
      <c r="Q67" t="s">
        <v>4008</v>
      </c>
      <c r="T67" s="2"/>
      <c r="U67" t="str" cm="1">
        <f t="array" ref="U67">_xlfn.TEXTJOIN(",", TRUE, IF(A67:S67&lt;&gt;"", A67:S67, ""))</f>
        <v>insert into MENS_3000M_SC_SEMIS_2017 (PLACE,NAME,YEAR,TEAM,TIME,TIME_DETAIL,QUALIFIER,"HEAT(PL)",) values (17,'Daniel CARNEY','SO','BYU','8:56.39',null,null,'1 (9)',;</v>
      </c>
    </row>
    <row r="68" spans="1:21" x14ac:dyDescent="0.3">
      <c r="A68" t="s">
        <v>5183</v>
      </c>
      <c r="B68" t="s">
        <v>0</v>
      </c>
      <c r="C68" t="s">
        <v>1</v>
      </c>
      <c r="D68" t="s">
        <v>2</v>
      </c>
      <c r="E68" t="s">
        <v>3</v>
      </c>
      <c r="F68" t="s">
        <v>4</v>
      </c>
      <c r="G68" t="s">
        <v>6</v>
      </c>
      <c r="H68" t="s">
        <v>4253</v>
      </c>
      <c r="I68" t="s">
        <v>3999</v>
      </c>
      <c r="J68" t="s">
        <v>2654</v>
      </c>
      <c r="K68" t="s">
        <v>24</v>
      </c>
      <c r="L68" t="s">
        <v>557</v>
      </c>
      <c r="M68" t="s">
        <v>2655</v>
      </c>
      <c r="N68" t="s">
        <v>11</v>
      </c>
      <c r="O68" t="s">
        <v>11</v>
      </c>
      <c r="P68" t="s">
        <v>977</v>
      </c>
      <c r="Q68" t="s">
        <v>4008</v>
      </c>
      <c r="T68" s="2"/>
      <c r="U68" t="str" cm="1">
        <f t="array" ref="U68">_xlfn.TEXTJOIN(",", TRUE, IF(A68:S68&lt;&gt;"", A68:S68, ""))</f>
        <v>insert into MENS_3000M_SC_SEMIS_2017 (PLACE,NAME,YEAR,TEAM,TIME,TIME_DETAIL,QUALIFIER,"HEAT(PL)",) values (18,'Mitchell BRIGGS','SR','BYU','8:57.24',null,null,'2 (9)',;</v>
      </c>
    </row>
    <row r="69" spans="1:21" x14ac:dyDescent="0.3">
      <c r="A69" t="s">
        <v>5183</v>
      </c>
      <c r="B69" t="s">
        <v>0</v>
      </c>
      <c r="C69" t="s">
        <v>1</v>
      </c>
      <c r="D69" t="s">
        <v>2</v>
      </c>
      <c r="E69" t="s">
        <v>3</v>
      </c>
      <c r="F69" t="s">
        <v>4</v>
      </c>
      <c r="G69" t="s">
        <v>6</v>
      </c>
      <c r="H69" t="s">
        <v>4253</v>
      </c>
      <c r="I69" t="s">
        <v>4000</v>
      </c>
      <c r="J69" t="s">
        <v>1639</v>
      </c>
      <c r="K69" t="s">
        <v>15</v>
      </c>
      <c r="L69" t="s">
        <v>1640</v>
      </c>
      <c r="M69" t="s">
        <v>2656</v>
      </c>
      <c r="N69" t="s">
        <v>11</v>
      </c>
      <c r="O69" t="s">
        <v>11</v>
      </c>
      <c r="P69" t="s">
        <v>1016</v>
      </c>
      <c r="Q69" t="s">
        <v>4008</v>
      </c>
      <c r="T69" s="2"/>
      <c r="U69" t="str" cm="1">
        <f t="array" ref="U69">_xlfn.TEXTJOIN(",", TRUE, IF(A69:S69&lt;&gt;"", A69:S69, ""))</f>
        <v>insert into MENS_3000M_SC_SEMIS_2017 (PLACE,NAME,YEAR,TEAM,TIME,TIME_DETAIL,QUALIFIER,"HEAT(PL)",) values (19,'Johannes MOTSCHMANN','JR','Iona','9:01.28',null,null,'2 (10)',;</v>
      </c>
    </row>
    <row r="70" spans="1:21" x14ac:dyDescent="0.3">
      <c r="A70" t="s">
        <v>5183</v>
      </c>
      <c r="B70" t="s">
        <v>0</v>
      </c>
      <c r="C70" t="s">
        <v>1</v>
      </c>
      <c r="D70" t="s">
        <v>2</v>
      </c>
      <c r="E70" t="s">
        <v>3</v>
      </c>
      <c r="F70" t="s">
        <v>4</v>
      </c>
      <c r="G70" t="s">
        <v>6</v>
      </c>
      <c r="H70" t="s">
        <v>4253</v>
      </c>
      <c r="I70" t="s">
        <v>4001</v>
      </c>
      <c r="J70" t="s">
        <v>2657</v>
      </c>
      <c r="K70" t="s">
        <v>24</v>
      </c>
      <c r="L70" t="s">
        <v>603</v>
      </c>
      <c r="M70" t="s">
        <v>2658</v>
      </c>
      <c r="N70" t="s">
        <v>11</v>
      </c>
      <c r="O70" t="s">
        <v>11</v>
      </c>
      <c r="P70" t="s">
        <v>1020</v>
      </c>
      <c r="Q70" t="s">
        <v>4008</v>
      </c>
      <c r="T70" s="2"/>
      <c r="U70" t="str" cm="1">
        <f t="array" ref="U70">_xlfn.TEXTJOIN(",", TRUE, IF(A70:S70&lt;&gt;"", A70:S70, ""))</f>
        <v>insert into MENS_3000M_SC_SEMIS_2017 (PLACE,NAME,YEAR,TEAM,TIME,TIME_DETAIL,QUALIFIER,"HEAT(PL)",) values (20,'Graham THOMAS','SR','New Mexico','9:01.75',null,null,'2 (11)',;</v>
      </c>
    </row>
    <row r="71" spans="1:21" x14ac:dyDescent="0.3">
      <c r="A71" t="s">
        <v>5183</v>
      </c>
      <c r="B71" t="s">
        <v>0</v>
      </c>
      <c r="C71" t="s">
        <v>1</v>
      </c>
      <c r="D71" t="s">
        <v>2</v>
      </c>
      <c r="E71" t="s">
        <v>3</v>
      </c>
      <c r="F71" t="s">
        <v>4</v>
      </c>
      <c r="G71" t="s">
        <v>6</v>
      </c>
      <c r="H71" t="s">
        <v>4253</v>
      </c>
      <c r="I71" t="s">
        <v>4002</v>
      </c>
      <c r="J71" t="s">
        <v>1003</v>
      </c>
      <c r="K71" t="s">
        <v>34</v>
      </c>
      <c r="L71" t="s">
        <v>1962</v>
      </c>
      <c r="M71" t="s">
        <v>2659</v>
      </c>
      <c r="N71" t="s">
        <v>11</v>
      </c>
      <c r="O71" t="s">
        <v>11</v>
      </c>
      <c r="P71" t="s">
        <v>1593</v>
      </c>
      <c r="Q71" t="s">
        <v>4008</v>
      </c>
      <c r="T71" s="2"/>
      <c r="U71" t="str" cm="1">
        <f t="array" ref="U71">_xlfn.TEXTJOIN(",", TRUE, IF(A71:S71&lt;&gt;"", A71:S71, ""))</f>
        <v>insert into MENS_3000M_SC_SEMIS_2017 (PLACE,NAME,YEAR,TEAM,TIME,TIME_DETAIL,QUALIFIER,"HEAT(PL)",) values (21,'Aidan TOOKER','FR','Syracuse','9:02.33',null,null,'2 (12)',;</v>
      </c>
    </row>
    <row r="72" spans="1:21" x14ac:dyDescent="0.3">
      <c r="A72" t="s">
        <v>5183</v>
      </c>
      <c r="B72" t="s">
        <v>0</v>
      </c>
      <c r="C72" t="s">
        <v>1</v>
      </c>
      <c r="D72" t="s">
        <v>2</v>
      </c>
      <c r="E72" t="s">
        <v>3</v>
      </c>
      <c r="F72" t="s">
        <v>4</v>
      </c>
      <c r="G72" t="s">
        <v>6</v>
      </c>
      <c r="H72" t="s">
        <v>4253</v>
      </c>
      <c r="I72" t="s">
        <v>4003</v>
      </c>
      <c r="J72" t="s">
        <v>2660</v>
      </c>
      <c r="K72" t="s">
        <v>24</v>
      </c>
      <c r="L72" t="s">
        <v>2661</v>
      </c>
      <c r="M72" t="s">
        <v>2662</v>
      </c>
      <c r="N72" t="s">
        <v>11</v>
      </c>
      <c r="O72" t="s">
        <v>11</v>
      </c>
      <c r="P72" t="s">
        <v>964</v>
      </c>
      <c r="Q72" t="s">
        <v>4008</v>
      </c>
      <c r="T72" s="2"/>
      <c r="U72" t="str" cm="1">
        <f t="array" ref="U72">_xlfn.TEXTJOIN(",", TRUE, IF(A72:S72&lt;&gt;"", A72:S72, ""))</f>
        <v>insert into MENS_3000M_SC_SEMIS_2017 (PLACE,NAME,YEAR,TEAM,TIME,TIME_DETAIL,QUALIFIER,"HEAT(PL)",) values (22,'Robert MURPHY','SR','IUPUI','9:10.92',null,null,'1 (10)',;</v>
      </c>
    </row>
    <row r="73" spans="1:21" x14ac:dyDescent="0.3">
      <c r="A73" t="s">
        <v>5183</v>
      </c>
      <c r="B73" t="s">
        <v>0</v>
      </c>
      <c r="C73" t="s">
        <v>1</v>
      </c>
      <c r="D73" t="s">
        <v>2</v>
      </c>
      <c r="E73" t="s">
        <v>3</v>
      </c>
      <c r="F73" t="s">
        <v>4</v>
      </c>
      <c r="G73" t="s">
        <v>6</v>
      </c>
      <c r="H73" t="s">
        <v>4253</v>
      </c>
      <c r="I73" t="s">
        <v>4004</v>
      </c>
      <c r="J73" t="s">
        <v>2663</v>
      </c>
      <c r="K73" t="s">
        <v>24</v>
      </c>
      <c r="L73" t="s">
        <v>1512</v>
      </c>
      <c r="M73" t="s">
        <v>2664</v>
      </c>
      <c r="N73" t="s">
        <v>11</v>
      </c>
      <c r="O73" t="s">
        <v>11</v>
      </c>
      <c r="P73" t="s">
        <v>969</v>
      </c>
      <c r="Q73" t="s">
        <v>4008</v>
      </c>
      <c r="T73" s="2"/>
      <c r="U73" t="str" cm="1">
        <f t="array" ref="U73">_xlfn.TEXTJOIN(",", TRUE, IF(A73:S73&lt;&gt;"", A73:S73, ""))</f>
        <v>insert into MENS_3000M_SC_SEMIS_2017 (PLACE,NAME,YEAR,TEAM,TIME,TIME_DETAIL,QUALIFIER,"HEAT(PL)",) values (23,'Dylan LAFOND','SR','Illinois','9:17.29',null,null,'1 (11)',;</v>
      </c>
    </row>
    <row r="74" spans="1:21" x14ac:dyDescent="0.3">
      <c r="A74" t="s">
        <v>5183</v>
      </c>
      <c r="B74" t="s">
        <v>0</v>
      </c>
      <c r="C74" t="s">
        <v>1</v>
      </c>
      <c r="D74" t="s">
        <v>2</v>
      </c>
      <c r="E74" t="s">
        <v>3</v>
      </c>
      <c r="F74" t="s">
        <v>4</v>
      </c>
      <c r="G74" t="s">
        <v>6</v>
      </c>
      <c r="H74" t="s">
        <v>4253</v>
      </c>
      <c r="I74" t="s">
        <v>4006</v>
      </c>
      <c r="J74" t="s">
        <v>2665</v>
      </c>
      <c r="K74" t="s">
        <v>24</v>
      </c>
      <c r="L74" t="s">
        <v>2666</v>
      </c>
      <c r="M74" t="s">
        <v>2667</v>
      </c>
      <c r="N74" t="s">
        <v>11</v>
      </c>
      <c r="O74" t="s">
        <v>11</v>
      </c>
      <c r="P74" t="s">
        <v>975</v>
      </c>
      <c r="Q74" t="s">
        <v>4008</v>
      </c>
      <c r="T74" s="2"/>
      <c r="U74" t="str" cm="1">
        <f t="array" ref="U74">_xlfn.TEXTJOIN(",", TRUE, IF(A74:S74&lt;&gt;"", A74:S74, ""))</f>
        <v>insert into MENS_3000M_SC_SEMIS_2017 (PLACE,NAME,YEAR,TEAM,TIME,TIME_DETAIL,QUALIFIER,"HEAT(PL)",) values (24,'Khalil RMIDI KININI','SR','Maryland-Eastern Shore','9:32.44',null,null,'1 (12)',;</v>
      </c>
    </row>
    <row r="75" spans="1:21" x14ac:dyDescent="0.3">
      <c r="T75" s="2"/>
      <c r="U75" t="str" cm="1">
        <f t="array" ref="U75">_xlfn.TEXTJOIN(",", TRUE, IF(A75:S75&lt;&gt;"", A75:S75, ""))</f>
        <v/>
      </c>
    </row>
    <row r="76" spans="1:21" x14ac:dyDescent="0.3">
      <c r="A76" t="s">
        <v>5184</v>
      </c>
      <c r="B76" t="s">
        <v>0</v>
      </c>
      <c r="C76" t="s">
        <v>1</v>
      </c>
      <c r="D76" t="s">
        <v>2</v>
      </c>
      <c r="E76" t="s">
        <v>3</v>
      </c>
      <c r="F76" t="s">
        <v>4</v>
      </c>
      <c r="G76" t="s">
        <v>5</v>
      </c>
      <c r="H76" t="s">
        <v>6</v>
      </c>
      <c r="I76" t="s">
        <v>4253</v>
      </c>
      <c r="J76" t="s">
        <v>835</v>
      </c>
      <c r="K76" t="s">
        <v>2200</v>
      </c>
      <c r="L76" t="s">
        <v>15</v>
      </c>
      <c r="M76" t="s">
        <v>1512</v>
      </c>
      <c r="N76" t="s">
        <v>1340</v>
      </c>
      <c r="O76" t="s">
        <v>11</v>
      </c>
      <c r="P76" t="s">
        <v>11</v>
      </c>
      <c r="Q76" t="s">
        <v>12</v>
      </c>
      <c r="R76" t="s">
        <v>837</v>
      </c>
      <c r="S76" t="s">
        <v>1235</v>
      </c>
      <c r="T76" s="2"/>
      <c r="U76" t="str" cm="1">
        <f t="array" ref="U76">_xlfn.TEXTJOIN(",", TRUE, IF(A76:S76&lt;&gt;"", A76:S76, ""))</f>
        <v>insert into MENS_110H_SEMIS_2017 (PLACE,NAME,YEAR,TEAM,TIME,TIME_DETAIL,REACTION_TIME,QUALIFIER,"HEAT(PL)",WIND) values (1,'David KENDZIERA','JR','Illinois','13.39',null,null,'Q','1 (1)','1.4');</v>
      </c>
    </row>
    <row r="77" spans="1:21" x14ac:dyDescent="0.3">
      <c r="A77" t="s">
        <v>5184</v>
      </c>
      <c r="B77" t="s">
        <v>0</v>
      </c>
      <c r="C77" t="s">
        <v>1</v>
      </c>
      <c r="D77" t="s">
        <v>2</v>
      </c>
      <c r="E77" t="s">
        <v>3</v>
      </c>
      <c r="F77" t="s">
        <v>4</v>
      </c>
      <c r="G77" t="s">
        <v>5</v>
      </c>
      <c r="H77" t="s">
        <v>6</v>
      </c>
      <c r="I77" t="s">
        <v>4253</v>
      </c>
      <c r="J77" t="s">
        <v>838</v>
      </c>
      <c r="K77" t="s">
        <v>1643</v>
      </c>
      <c r="L77" t="s">
        <v>34</v>
      </c>
      <c r="M77" t="s">
        <v>564</v>
      </c>
      <c r="N77" t="s">
        <v>2668</v>
      </c>
      <c r="O77" t="s">
        <v>11</v>
      </c>
      <c r="P77" t="s">
        <v>11</v>
      </c>
      <c r="Q77" t="s">
        <v>12</v>
      </c>
      <c r="R77" t="s">
        <v>841</v>
      </c>
      <c r="S77" t="s">
        <v>2367</v>
      </c>
      <c r="T77" s="2"/>
      <c r="U77" t="str" cm="1">
        <f t="array" ref="U77">_xlfn.TEXTJOIN(",", TRUE, IF(A77:S77&lt;&gt;"", A77:S77, ""))</f>
        <v>insert into MENS_110H_SEMIS_2017 (PLACE,NAME,YEAR,TEAM,TIME,TIME_DETAIL,REACTION_TIME,QUALIFIER,"HEAT(PL)",WIND) values (2,'Grant HOLLOWAY','FR','Florida','13.41',null,null,'Q','3 (1)','1.0');</v>
      </c>
    </row>
    <row r="78" spans="1:21" x14ac:dyDescent="0.3">
      <c r="A78" t="s">
        <v>5184</v>
      </c>
      <c r="B78" t="s">
        <v>0</v>
      </c>
      <c r="C78" t="s">
        <v>1</v>
      </c>
      <c r="D78" t="s">
        <v>2</v>
      </c>
      <c r="E78" t="s">
        <v>3</v>
      </c>
      <c r="F78" t="s">
        <v>4</v>
      </c>
      <c r="G78" t="s">
        <v>5</v>
      </c>
      <c r="H78" t="s">
        <v>6</v>
      </c>
      <c r="I78" t="s">
        <v>4253</v>
      </c>
      <c r="J78" t="s">
        <v>842</v>
      </c>
      <c r="K78" t="s">
        <v>2196</v>
      </c>
      <c r="L78" t="s">
        <v>15</v>
      </c>
      <c r="M78" t="s">
        <v>562</v>
      </c>
      <c r="N78" t="s">
        <v>1023</v>
      </c>
      <c r="O78" t="s">
        <v>11</v>
      </c>
      <c r="P78" t="s">
        <v>11</v>
      </c>
      <c r="Q78" t="s">
        <v>12</v>
      </c>
      <c r="R78" t="s">
        <v>854</v>
      </c>
      <c r="S78" t="s">
        <v>2669</v>
      </c>
      <c r="T78" s="2"/>
      <c r="U78" t="str" cm="1">
        <f t="array" ref="U78">_xlfn.TEXTJOIN(",", TRUE, IF(A78:S78&lt;&gt;"", A78:S78, ""))</f>
        <v>insert into MENS_110H_SEMIS_2017 (PLACE,NAME,YEAR,TEAM,TIME,TIME_DETAIL,REACTION_TIME,QUALIFIER,"HEAT(PL)",WIND) values (3,'Ruebin WALTERS','JR','Alabama','13.43',null,null,'Q','2 (1)','2.5');</v>
      </c>
    </row>
    <row r="79" spans="1:21" x14ac:dyDescent="0.3">
      <c r="A79" t="s">
        <v>5184</v>
      </c>
      <c r="B79" t="s">
        <v>0</v>
      </c>
      <c r="C79" t="s">
        <v>1</v>
      </c>
      <c r="D79" t="s">
        <v>2</v>
      </c>
      <c r="E79" t="s">
        <v>3</v>
      </c>
      <c r="F79" t="s">
        <v>4</v>
      </c>
      <c r="G79" t="s">
        <v>5</v>
      </c>
      <c r="H79" t="s">
        <v>6</v>
      </c>
      <c r="I79" t="s">
        <v>4253</v>
      </c>
      <c r="J79" t="s">
        <v>846</v>
      </c>
      <c r="K79" t="s">
        <v>2670</v>
      </c>
      <c r="L79" t="s">
        <v>24</v>
      </c>
      <c r="M79" t="s">
        <v>570</v>
      </c>
      <c r="N79" t="s">
        <v>276</v>
      </c>
      <c r="O79" t="s">
        <v>11</v>
      </c>
      <c r="P79" t="s">
        <v>11</v>
      </c>
      <c r="Q79" t="s">
        <v>12</v>
      </c>
      <c r="R79" t="s">
        <v>848</v>
      </c>
      <c r="S79" t="s">
        <v>2367</v>
      </c>
      <c r="T79" s="2"/>
      <c r="U79" t="str" cm="1">
        <f t="array" ref="U79">_xlfn.TEXTJOIN(",", TRUE, IF(A79:S79&lt;&gt;"", A79:S79, ""))</f>
        <v>insert into MENS_110H_SEMIS_2017 (PLACE,NAME,YEAR,TEAM,TIME,TIME_DETAIL,REACTION_TIME,QUALIFIER,"HEAT(PL)",WIND) values (4,'Aaron MALLETT','SR','Iowa','13.44',null,null,'Q','3 (2)','1.0');</v>
      </c>
    </row>
    <row r="80" spans="1:21" x14ac:dyDescent="0.3">
      <c r="A80" t="s">
        <v>5184</v>
      </c>
      <c r="B80" t="s">
        <v>0</v>
      </c>
      <c r="C80" t="s">
        <v>1</v>
      </c>
      <c r="D80" t="s">
        <v>2</v>
      </c>
      <c r="E80" t="s">
        <v>3</v>
      </c>
      <c r="F80" t="s">
        <v>4</v>
      </c>
      <c r="G80" t="s">
        <v>5</v>
      </c>
      <c r="H80" t="s">
        <v>6</v>
      </c>
      <c r="I80" t="s">
        <v>4253</v>
      </c>
      <c r="J80" t="s">
        <v>849</v>
      </c>
      <c r="K80" t="s">
        <v>1648</v>
      </c>
      <c r="L80" t="s">
        <v>15</v>
      </c>
      <c r="M80" t="s">
        <v>1649</v>
      </c>
      <c r="N80" t="s">
        <v>1026</v>
      </c>
      <c r="O80" t="s">
        <v>11</v>
      </c>
      <c r="P80" t="s">
        <v>11</v>
      </c>
      <c r="Q80" t="s">
        <v>12</v>
      </c>
      <c r="R80" t="s">
        <v>845</v>
      </c>
      <c r="S80" t="s">
        <v>1235</v>
      </c>
      <c r="T80" s="2"/>
      <c r="U80" t="str" cm="1">
        <f t="array" ref="U80">_xlfn.TEXTJOIN(",", TRUE, IF(A80:S80&lt;&gt;"", A80:S80, ""))</f>
        <v>insert into MENS_110H_SEMIS_2017 (PLACE,NAME,YEAR,TEAM,TIME,TIME_DETAIL,REACTION_TIME,QUALIFIER,"HEAT(PL)",WIND) values (5,'Isaiah MOORE','JR','South Carolina','13.47',null,null,'Q','1 (2)','1.4');</v>
      </c>
    </row>
    <row r="81" spans="1:21" x14ac:dyDescent="0.3">
      <c r="A81" t="s">
        <v>5184</v>
      </c>
      <c r="B81" t="s">
        <v>0</v>
      </c>
      <c r="C81" t="s">
        <v>1</v>
      </c>
      <c r="D81" t="s">
        <v>2</v>
      </c>
      <c r="E81" t="s">
        <v>3</v>
      </c>
      <c r="F81" t="s">
        <v>4</v>
      </c>
      <c r="G81" t="s">
        <v>5</v>
      </c>
      <c r="H81" t="s">
        <v>6</v>
      </c>
      <c r="I81" t="s">
        <v>4253</v>
      </c>
      <c r="J81" t="s">
        <v>852</v>
      </c>
      <c r="K81" t="s">
        <v>2671</v>
      </c>
      <c r="L81" t="s">
        <v>24</v>
      </c>
      <c r="M81" t="s">
        <v>568</v>
      </c>
      <c r="N81" t="s">
        <v>1653</v>
      </c>
      <c r="O81" t="s">
        <v>2672</v>
      </c>
      <c r="P81" t="s">
        <v>11</v>
      </c>
      <c r="Q81" t="s">
        <v>31</v>
      </c>
      <c r="R81" t="s">
        <v>851</v>
      </c>
      <c r="S81" t="s">
        <v>1235</v>
      </c>
      <c r="T81" s="2"/>
      <c r="U81" t="str" cm="1">
        <f t="array" ref="U81">_xlfn.TEXTJOIN(",", TRUE, IF(A81:S81&lt;&gt;"", A81:S81, ""))</f>
        <v>insert into MENS_110H_SEMIS_2017 (PLACE,NAME,YEAR,TEAM,TIME,TIME_DETAIL,REACTION_TIME,QUALIFIER,"HEAT(PL)",WIND) values (6,'Nick ANDERSON','SR','Kentucky','13.49','13.483',null,'q','1 (3)','1.4');</v>
      </c>
    </row>
    <row r="82" spans="1:21" x14ac:dyDescent="0.3">
      <c r="A82" t="s">
        <v>5184</v>
      </c>
      <c r="B82" t="s">
        <v>0</v>
      </c>
      <c r="C82" t="s">
        <v>1</v>
      </c>
      <c r="D82" t="s">
        <v>2</v>
      </c>
      <c r="E82" t="s">
        <v>3</v>
      </c>
      <c r="F82" t="s">
        <v>4</v>
      </c>
      <c r="G82" t="s">
        <v>5</v>
      </c>
      <c r="H82" t="s">
        <v>6</v>
      </c>
      <c r="I82" t="s">
        <v>4253</v>
      </c>
      <c r="J82" t="s">
        <v>855</v>
      </c>
      <c r="K82" t="s">
        <v>1662</v>
      </c>
      <c r="L82" t="s">
        <v>15</v>
      </c>
      <c r="M82" t="s">
        <v>514</v>
      </c>
      <c r="N82" t="s">
        <v>1653</v>
      </c>
      <c r="O82" t="s">
        <v>2673</v>
      </c>
      <c r="P82" t="s">
        <v>11</v>
      </c>
      <c r="Q82" t="s">
        <v>12</v>
      </c>
      <c r="R82" t="s">
        <v>866</v>
      </c>
      <c r="S82" t="s">
        <v>2669</v>
      </c>
      <c r="T82" s="2"/>
      <c r="U82" t="str" cm="1">
        <f t="array" ref="U82">_xlfn.TEXTJOIN(",", TRUE, IF(A82:S82&lt;&gt;"", A82:S82, ""))</f>
        <v>insert into MENS_110H_SEMIS_2017 (PLACE,NAME,YEAR,TEAM,TIME,TIME_DETAIL,REACTION_TIME,QUALIFIER,"HEAT(PL)",WIND) values (7,'Marquis MORRIS','JR','USC','13.49','13.486',null,'Q','2 (2)','2.5');</v>
      </c>
    </row>
    <row r="83" spans="1:21" x14ac:dyDescent="0.3">
      <c r="A83" t="s">
        <v>5184</v>
      </c>
      <c r="B83" t="s">
        <v>0</v>
      </c>
      <c r="C83" t="s">
        <v>1</v>
      </c>
      <c r="D83" t="s">
        <v>2</v>
      </c>
      <c r="E83" t="s">
        <v>3</v>
      </c>
      <c r="F83" t="s">
        <v>4</v>
      </c>
      <c r="G83" t="s">
        <v>5</v>
      </c>
      <c r="H83" t="s">
        <v>6</v>
      </c>
      <c r="I83" t="s">
        <v>4253</v>
      </c>
      <c r="J83" t="s">
        <v>858</v>
      </c>
      <c r="K83" t="s">
        <v>2674</v>
      </c>
      <c r="L83" t="s">
        <v>24</v>
      </c>
      <c r="M83" t="s">
        <v>2675</v>
      </c>
      <c r="N83" t="s">
        <v>671</v>
      </c>
      <c r="O83" t="s">
        <v>11</v>
      </c>
      <c r="P83" t="s">
        <v>11</v>
      </c>
      <c r="Q83" t="s">
        <v>31</v>
      </c>
      <c r="R83" t="s">
        <v>870</v>
      </c>
      <c r="S83" t="s">
        <v>1235</v>
      </c>
      <c r="T83" s="2"/>
      <c r="U83" t="str" cm="1">
        <f t="array" ref="U83">_xlfn.TEXTJOIN(",", TRUE, IF(A83:S83&lt;&gt;"", A83:S83, ""))</f>
        <v>insert into MENS_110H_SEMIS_2017 (PLACE,NAME,YEAR,TEAM,TIME,TIME_DETAIL,REACTION_TIME,QUALIFIER,"HEAT(PL)",WIND) values (8,'Desmond PALMER','SR','Pittsburgh','13.50',null,null,'q','1 (4)','1.4');</v>
      </c>
    </row>
    <row r="84" spans="1:21" x14ac:dyDescent="0.3">
      <c r="A84" t="s">
        <v>5184</v>
      </c>
      <c r="B84" t="s">
        <v>0</v>
      </c>
      <c r="C84" t="s">
        <v>1</v>
      </c>
      <c r="D84" t="s">
        <v>2</v>
      </c>
      <c r="E84" t="s">
        <v>3</v>
      </c>
      <c r="F84" t="s">
        <v>4</v>
      </c>
      <c r="G84" t="s">
        <v>5</v>
      </c>
      <c r="H84" t="s">
        <v>6</v>
      </c>
      <c r="I84" t="s">
        <v>4253</v>
      </c>
      <c r="J84" t="s">
        <v>863</v>
      </c>
      <c r="K84" t="s">
        <v>2212</v>
      </c>
      <c r="L84" t="s">
        <v>8</v>
      </c>
      <c r="M84" t="s">
        <v>1847</v>
      </c>
      <c r="N84" t="s">
        <v>294</v>
      </c>
      <c r="O84" t="s">
        <v>11</v>
      </c>
      <c r="P84" t="s">
        <v>11</v>
      </c>
      <c r="Q84" t="s">
        <v>11</v>
      </c>
      <c r="R84" t="s">
        <v>874</v>
      </c>
      <c r="S84" t="s">
        <v>2669</v>
      </c>
      <c r="T84" s="2"/>
      <c r="U84" t="str" cm="1">
        <f t="array" ref="U84">_xlfn.TEXTJOIN(",", TRUE, IF(A84:S84&lt;&gt;"", A84:S84, ""))</f>
        <v>insert into MENS_110H_SEMIS_2017 (PLACE,NAME,YEAR,TEAM,TIME,TIME_DETAIL,REACTION_TIME,QUALIFIER,"HEAT(PL)",WIND) values (9,'Chad ZALLOW','SO','Youngstown St.','13.58',null,null,null,'2 (3)','2.5');</v>
      </c>
    </row>
    <row r="85" spans="1:21" x14ac:dyDescent="0.3">
      <c r="A85" t="s">
        <v>5184</v>
      </c>
      <c r="B85" t="s">
        <v>0</v>
      </c>
      <c r="C85" t="s">
        <v>1</v>
      </c>
      <c r="D85" t="s">
        <v>2</v>
      </c>
      <c r="E85" t="s">
        <v>3</v>
      </c>
      <c r="F85" t="s">
        <v>4</v>
      </c>
      <c r="G85" t="s">
        <v>5</v>
      </c>
      <c r="H85" t="s">
        <v>6</v>
      </c>
      <c r="I85" t="s">
        <v>4253</v>
      </c>
      <c r="J85" t="s">
        <v>867</v>
      </c>
      <c r="K85" t="s">
        <v>2676</v>
      </c>
      <c r="L85" t="s">
        <v>24</v>
      </c>
      <c r="M85" t="s">
        <v>2602</v>
      </c>
      <c r="N85" t="s">
        <v>1033</v>
      </c>
      <c r="O85" t="s">
        <v>11</v>
      </c>
      <c r="P85" t="s">
        <v>11</v>
      </c>
      <c r="Q85" t="s">
        <v>11</v>
      </c>
      <c r="R85" t="s">
        <v>878</v>
      </c>
      <c r="S85" t="s">
        <v>2669</v>
      </c>
      <c r="T85" s="2"/>
      <c r="U85" t="str" cm="1">
        <f t="array" ref="U85">_xlfn.TEXTJOIN(",", TRUE, IF(A85:S85&lt;&gt;"", A85:S85, ""))</f>
        <v>insert into MENS_110H_SEMIS_2017 (PLACE,NAME,YEAR,TEAM,TIME,TIME_DETAIL,REACTION_TIME,QUALIFIER,"HEAT(PL)",WIND) values (10,'Marcus NEELY','SR','Indiana State','13.60',null,null,null,'2 (4)','2.5');</v>
      </c>
    </row>
    <row r="86" spans="1:21" x14ac:dyDescent="0.3">
      <c r="A86" t="s">
        <v>5184</v>
      </c>
      <c r="B86" t="s">
        <v>0</v>
      </c>
      <c r="C86" t="s">
        <v>1</v>
      </c>
      <c r="D86" t="s">
        <v>2</v>
      </c>
      <c r="E86" t="s">
        <v>3</v>
      </c>
      <c r="F86" t="s">
        <v>4</v>
      </c>
      <c r="G86" t="s">
        <v>5</v>
      </c>
      <c r="H86" t="s">
        <v>6</v>
      </c>
      <c r="I86" t="s">
        <v>4253</v>
      </c>
      <c r="J86" t="s">
        <v>871</v>
      </c>
      <c r="K86" t="s">
        <v>2677</v>
      </c>
      <c r="L86" t="s">
        <v>24</v>
      </c>
      <c r="M86" t="s">
        <v>559</v>
      </c>
      <c r="N86" t="s">
        <v>297</v>
      </c>
      <c r="O86" t="s">
        <v>11</v>
      </c>
      <c r="P86" t="s">
        <v>11</v>
      </c>
      <c r="Q86" t="s">
        <v>11</v>
      </c>
      <c r="R86" t="s">
        <v>857</v>
      </c>
      <c r="S86" t="s">
        <v>2367</v>
      </c>
      <c r="T86" s="2"/>
      <c r="U86" t="str" cm="1">
        <f t="array" ref="U86">_xlfn.TEXTJOIN(",", TRUE, IF(A86:S86&lt;&gt;"", A86:S86, ""))</f>
        <v>insert into MENS_110H_SEMIS_2017 (PLACE,NAME,YEAR,TEAM,TIME,TIME_DETAIL,REACTION_TIME,QUALIFIER,"HEAT(PL)",WIND) values (11,'Spencer DUNKERLEY-OFFOR','SR','Texas','13.61',null,null,null,'3 (3)','1.0');</v>
      </c>
    </row>
    <row r="87" spans="1:21" x14ac:dyDescent="0.3">
      <c r="A87" t="s">
        <v>5184</v>
      </c>
      <c r="B87" t="s">
        <v>0</v>
      </c>
      <c r="C87" t="s">
        <v>1</v>
      </c>
      <c r="D87" t="s">
        <v>2</v>
      </c>
      <c r="E87" t="s">
        <v>3</v>
      </c>
      <c r="F87" t="s">
        <v>4</v>
      </c>
      <c r="G87" t="s">
        <v>5</v>
      </c>
      <c r="H87" t="s">
        <v>6</v>
      </c>
      <c r="I87" t="s">
        <v>4253</v>
      </c>
      <c r="J87" t="s">
        <v>875</v>
      </c>
      <c r="K87" t="s">
        <v>2678</v>
      </c>
      <c r="L87" t="s">
        <v>15</v>
      </c>
      <c r="M87" t="s">
        <v>1782</v>
      </c>
      <c r="N87" t="s">
        <v>305</v>
      </c>
      <c r="O87" t="s">
        <v>11</v>
      </c>
      <c r="P87" t="s">
        <v>11</v>
      </c>
      <c r="Q87" t="s">
        <v>11</v>
      </c>
      <c r="R87" t="s">
        <v>885</v>
      </c>
      <c r="S87" t="s">
        <v>2669</v>
      </c>
      <c r="T87" s="2"/>
      <c r="U87" t="str" cm="1">
        <f t="array" ref="U87">_xlfn.TEXTJOIN(",", TRUE, IF(A87:S87&lt;&gt;"", A87:S87, ""))</f>
        <v>insert into MENS_110H_SEMIS_2017 (PLACE,NAME,YEAR,TEAM,TIME,TIME_DETAIL,REACTION_TIME,QUALIFIER,"HEAT(PL)",WIND) values (12,'Jamiel TRIMBLE','JR','Air Force','13.69',null,null,null,'2 (5)','2.5');</v>
      </c>
    </row>
    <row r="88" spans="1:21" x14ac:dyDescent="0.3">
      <c r="A88" t="s">
        <v>5184</v>
      </c>
      <c r="B88" t="s">
        <v>0</v>
      </c>
      <c r="C88" t="s">
        <v>1</v>
      </c>
      <c r="D88" t="s">
        <v>2</v>
      </c>
      <c r="E88" t="s">
        <v>3</v>
      </c>
      <c r="F88" t="s">
        <v>4</v>
      </c>
      <c r="G88" t="s">
        <v>5</v>
      </c>
      <c r="H88" t="s">
        <v>6</v>
      </c>
      <c r="I88" t="s">
        <v>4253</v>
      </c>
      <c r="J88" t="s">
        <v>879</v>
      </c>
      <c r="K88" t="s">
        <v>2679</v>
      </c>
      <c r="L88" t="s">
        <v>24</v>
      </c>
      <c r="M88" t="s">
        <v>2680</v>
      </c>
      <c r="N88" t="s">
        <v>1659</v>
      </c>
      <c r="O88" t="s">
        <v>2681</v>
      </c>
      <c r="P88" t="s">
        <v>11</v>
      </c>
      <c r="Q88" t="s">
        <v>11</v>
      </c>
      <c r="R88" t="s">
        <v>907</v>
      </c>
      <c r="S88" t="s">
        <v>2669</v>
      </c>
      <c r="T88" s="2"/>
      <c r="U88" t="str" cm="1">
        <f t="array" ref="U88">_xlfn.TEXTJOIN(",", TRUE, IF(A88:S88&lt;&gt;"", A88:S88, ""))</f>
        <v>insert into MENS_110H_SEMIS_2017 (PLACE,NAME,YEAR,TEAM,TIME,TIME_DETAIL,REACTION_TIME,QUALIFIER,"HEAT(PL)",WIND) values (13,'Nate POZOLINSKI','SR','Wis.-Milwaukee','13.70','13.697',null,null,'2 (6)','2.5');</v>
      </c>
    </row>
    <row r="89" spans="1:21" x14ac:dyDescent="0.3">
      <c r="A89" t="s">
        <v>5184</v>
      </c>
      <c r="B89" t="s">
        <v>0</v>
      </c>
      <c r="C89" t="s">
        <v>1</v>
      </c>
      <c r="D89" t="s">
        <v>2</v>
      </c>
      <c r="E89" t="s">
        <v>3</v>
      </c>
      <c r="F89" t="s">
        <v>4</v>
      </c>
      <c r="G89" t="s">
        <v>5</v>
      </c>
      <c r="H89" t="s">
        <v>6</v>
      </c>
      <c r="I89" t="s">
        <v>4253</v>
      </c>
      <c r="J89" t="s">
        <v>882</v>
      </c>
      <c r="K89" t="s">
        <v>2682</v>
      </c>
      <c r="L89" t="s">
        <v>24</v>
      </c>
      <c r="M89" t="s">
        <v>2683</v>
      </c>
      <c r="N89" t="s">
        <v>1659</v>
      </c>
      <c r="O89" t="s">
        <v>2684</v>
      </c>
      <c r="P89" t="s">
        <v>11</v>
      </c>
      <c r="Q89" t="s">
        <v>11</v>
      </c>
      <c r="R89" t="s">
        <v>881</v>
      </c>
      <c r="S89" t="s">
        <v>1235</v>
      </c>
      <c r="T89" s="2"/>
      <c r="U89" t="str" cm="1">
        <f t="array" ref="U89">_xlfn.TEXTJOIN(",", TRUE, IF(A89:S89&lt;&gt;"", A89:S89, ""))</f>
        <v>insert into MENS_110H_SEMIS_2017 (PLACE,NAME,YEAR,TEAM,TIME,TIME_DETAIL,REACTION_TIME,QUALIFIER,"HEAT(PL)",WIND) values (14,'Lloyd SICARD','SR','UC Irvine','13.70','13.700',null,null,'1 (5)','1.4');</v>
      </c>
    </row>
    <row r="90" spans="1:21" x14ac:dyDescent="0.3">
      <c r="A90" t="s">
        <v>5184</v>
      </c>
      <c r="B90" t="s">
        <v>0</v>
      </c>
      <c r="C90" t="s">
        <v>1</v>
      </c>
      <c r="D90" t="s">
        <v>2</v>
      </c>
      <c r="E90" t="s">
        <v>3</v>
      </c>
      <c r="F90" t="s">
        <v>4</v>
      </c>
      <c r="G90" t="s">
        <v>5</v>
      </c>
      <c r="H90" t="s">
        <v>6</v>
      </c>
      <c r="I90" t="s">
        <v>4253</v>
      </c>
      <c r="J90" t="s">
        <v>886</v>
      </c>
      <c r="K90" t="s">
        <v>2203</v>
      </c>
      <c r="L90" t="s">
        <v>15</v>
      </c>
      <c r="M90" t="s">
        <v>1573</v>
      </c>
      <c r="N90" t="s">
        <v>1660</v>
      </c>
      <c r="O90" t="s">
        <v>11</v>
      </c>
      <c r="P90" t="s">
        <v>11</v>
      </c>
      <c r="Q90" t="s">
        <v>11</v>
      </c>
      <c r="R90" t="s">
        <v>862</v>
      </c>
      <c r="S90" t="s">
        <v>2367</v>
      </c>
      <c r="T90" s="2"/>
      <c r="U90" t="str" cm="1">
        <f t="array" ref="U90">_xlfn.TEXTJOIN(",", TRUE, IF(A90:S90&lt;&gt;"", A90:S90, ""))</f>
        <v>insert into MENS_110H_SEMIS_2017 (PLACE,NAME,YEAR,TEAM,TIME,TIME_DETAIL,REACTION_TIME,QUALIFIER,"HEAT(PL)",WIND) values (15,'Antoine LLOYD','JR','Nebraska','13.71',null,null,null,'3 (4)','1.0');</v>
      </c>
    </row>
    <row r="91" spans="1:21" x14ac:dyDescent="0.3">
      <c r="A91" t="s">
        <v>5184</v>
      </c>
      <c r="B91" t="s">
        <v>0</v>
      </c>
      <c r="C91" t="s">
        <v>1</v>
      </c>
      <c r="D91" t="s">
        <v>2</v>
      </c>
      <c r="E91" t="s">
        <v>3</v>
      </c>
      <c r="F91" t="s">
        <v>4</v>
      </c>
      <c r="G91" t="s">
        <v>5</v>
      </c>
      <c r="H91" t="s">
        <v>6</v>
      </c>
      <c r="I91" t="s">
        <v>4253</v>
      </c>
      <c r="J91" t="s">
        <v>893</v>
      </c>
      <c r="K91" t="s">
        <v>2685</v>
      </c>
      <c r="L91" t="s">
        <v>24</v>
      </c>
      <c r="M91" t="s">
        <v>2226</v>
      </c>
      <c r="N91" t="s">
        <v>311</v>
      </c>
      <c r="O91" t="s">
        <v>11</v>
      </c>
      <c r="P91" t="s">
        <v>11</v>
      </c>
      <c r="Q91" t="s">
        <v>11</v>
      </c>
      <c r="R91" t="s">
        <v>892</v>
      </c>
      <c r="S91" t="s">
        <v>1235</v>
      </c>
      <c r="T91" s="2"/>
      <c r="U91" t="str" cm="1">
        <f t="array" ref="U91">_xlfn.TEXTJOIN(",", TRUE, IF(A91:S91&lt;&gt;"", A91:S91, ""))</f>
        <v>insert into MENS_110H_SEMIS_2017 (PLACE,NAME,YEAR,TEAM,TIME,TIME_DETAIL,REACTION_TIME,QUALIFIER,"HEAT(PL)",WIND) values (16,'Welington ZAZA','SR','Auburn','13.74',null,null,null,'1 (6)','1.4');</v>
      </c>
    </row>
    <row r="92" spans="1:21" x14ac:dyDescent="0.3">
      <c r="A92" t="s">
        <v>5184</v>
      </c>
      <c r="B92" t="s">
        <v>0</v>
      </c>
      <c r="C92" t="s">
        <v>1</v>
      </c>
      <c r="D92" t="s">
        <v>2</v>
      </c>
      <c r="E92" t="s">
        <v>3</v>
      </c>
      <c r="F92" t="s">
        <v>4</v>
      </c>
      <c r="G92" t="s">
        <v>5</v>
      </c>
      <c r="H92" t="s">
        <v>6</v>
      </c>
      <c r="I92" t="s">
        <v>4253</v>
      </c>
      <c r="J92" t="s">
        <v>899</v>
      </c>
      <c r="K92" t="s">
        <v>2202</v>
      </c>
      <c r="L92" t="s">
        <v>8</v>
      </c>
      <c r="M92" t="s">
        <v>559</v>
      </c>
      <c r="N92" t="s">
        <v>319</v>
      </c>
      <c r="O92" t="s">
        <v>2686</v>
      </c>
      <c r="P92" t="s">
        <v>11</v>
      </c>
      <c r="Q92" t="s">
        <v>11</v>
      </c>
      <c r="R92" t="s">
        <v>898</v>
      </c>
      <c r="S92" t="s">
        <v>2367</v>
      </c>
      <c r="T92" s="2"/>
      <c r="U92" t="str" cm="1">
        <f t="array" ref="U92">_xlfn.TEXTJOIN(",", TRUE, IF(A92:S92&lt;&gt;"", A92:S92, ""))</f>
        <v>insert into MENS_110H_SEMIS_2017 (PLACE,NAME,YEAR,TEAM,TIME,TIME_DETAIL,REACTION_TIME,QUALIFIER,"HEAT(PL)",WIND) values (17,'John BURT','SO','Texas','13.85','13.846',null,null,'3 (5)','1.0');</v>
      </c>
    </row>
    <row r="93" spans="1:21" x14ac:dyDescent="0.3">
      <c r="A93" t="s">
        <v>5184</v>
      </c>
      <c r="B93" t="s">
        <v>0</v>
      </c>
      <c r="C93" t="s">
        <v>1</v>
      </c>
      <c r="D93" t="s">
        <v>2</v>
      </c>
      <c r="E93" t="s">
        <v>3</v>
      </c>
      <c r="F93" t="s">
        <v>4</v>
      </c>
      <c r="G93" t="s">
        <v>5</v>
      </c>
      <c r="H93" t="s">
        <v>6</v>
      </c>
      <c r="I93" t="s">
        <v>4253</v>
      </c>
      <c r="J93" t="s">
        <v>904</v>
      </c>
      <c r="K93" t="s">
        <v>2687</v>
      </c>
      <c r="L93" t="s">
        <v>24</v>
      </c>
      <c r="M93" t="s">
        <v>580</v>
      </c>
      <c r="N93" t="s">
        <v>319</v>
      </c>
      <c r="O93" t="s">
        <v>2688</v>
      </c>
      <c r="P93" t="s">
        <v>11</v>
      </c>
      <c r="Q93" t="s">
        <v>11</v>
      </c>
      <c r="R93" t="s">
        <v>912</v>
      </c>
      <c r="S93" t="s">
        <v>1235</v>
      </c>
      <c r="T93" s="2"/>
      <c r="U93" t="str" cm="1">
        <f t="array" ref="U93">_xlfn.TEXTJOIN(",", TRUE, IF(A93:S93&lt;&gt;"", A93:S93, ""))</f>
        <v>insert into MENS_110H_SEMIS_2017 (PLACE,NAME,YEAR,TEAM,TIME,TIME_DETAIL,REACTION_TIME,QUALIFIER,"HEAT(PL)",WIND) values (18,'Donovan ROBERTSON','SR','Ohio State','13.85','13.847',null,null,'1 (7)','1.4');</v>
      </c>
    </row>
    <row r="94" spans="1:21" x14ac:dyDescent="0.3">
      <c r="A94" t="s">
        <v>5184</v>
      </c>
      <c r="B94" t="s">
        <v>0</v>
      </c>
      <c r="C94" t="s">
        <v>1</v>
      </c>
      <c r="D94" t="s">
        <v>2</v>
      </c>
      <c r="E94" t="s">
        <v>3</v>
      </c>
      <c r="F94" t="s">
        <v>4</v>
      </c>
      <c r="G94" t="s">
        <v>5</v>
      </c>
      <c r="H94" t="s">
        <v>6</v>
      </c>
      <c r="I94" t="s">
        <v>4253</v>
      </c>
      <c r="J94" t="s">
        <v>908</v>
      </c>
      <c r="K94" t="s">
        <v>2213</v>
      </c>
      <c r="L94" t="s">
        <v>34</v>
      </c>
      <c r="M94" t="s">
        <v>1556</v>
      </c>
      <c r="N94" t="s">
        <v>2689</v>
      </c>
      <c r="O94" t="s">
        <v>11</v>
      </c>
      <c r="P94" t="s">
        <v>11</v>
      </c>
      <c r="Q94" t="s">
        <v>11</v>
      </c>
      <c r="R94" t="s">
        <v>903</v>
      </c>
      <c r="S94" t="s">
        <v>2367</v>
      </c>
      <c r="T94" s="2"/>
      <c r="U94" t="str" cm="1">
        <f t="array" ref="U94">_xlfn.TEXTJOIN(",", TRUE, IF(A94:S94&lt;&gt;"", A94:S94, ""))</f>
        <v>insert into MENS_110H_SEMIS_2017 (PLACE,NAME,YEAR,TEAM,TIME,TIME_DETAIL,REACTION_TIME,QUALIFIER,"HEAT(PL)",WIND) values (19,'William SESSION','FR','Indiana','13.91',null,null,null,'3 (6)','1.0');</v>
      </c>
    </row>
    <row r="95" spans="1:21" x14ac:dyDescent="0.3">
      <c r="A95" t="s">
        <v>5184</v>
      </c>
      <c r="B95" t="s">
        <v>0</v>
      </c>
      <c r="C95" t="s">
        <v>1</v>
      </c>
      <c r="D95" t="s">
        <v>2</v>
      </c>
      <c r="E95" t="s">
        <v>3</v>
      </c>
      <c r="F95" t="s">
        <v>4</v>
      </c>
      <c r="G95" t="s">
        <v>5</v>
      </c>
      <c r="H95" t="s">
        <v>6</v>
      </c>
      <c r="I95" t="s">
        <v>4253</v>
      </c>
      <c r="J95" t="s">
        <v>913</v>
      </c>
      <c r="K95" t="s">
        <v>1658</v>
      </c>
      <c r="L95" t="s">
        <v>8</v>
      </c>
      <c r="M95" t="s">
        <v>2690</v>
      </c>
      <c r="N95" t="s">
        <v>2691</v>
      </c>
      <c r="O95" t="s">
        <v>11</v>
      </c>
      <c r="P95" t="s">
        <v>11</v>
      </c>
      <c r="Q95" t="s">
        <v>11</v>
      </c>
      <c r="R95" t="s">
        <v>924</v>
      </c>
      <c r="S95" t="s">
        <v>1235</v>
      </c>
      <c r="T95" s="2"/>
      <c r="U95" t="str" cm="1">
        <f t="array" ref="U95">_xlfn.TEXTJOIN(",", TRUE, IF(A95:S95&lt;&gt;"", A95:S95, ""))</f>
        <v>insert into MENS_110H_SEMIS_2017 (PLACE,NAME,YEAR,TEAM,TIME,TIME_DETAIL,REACTION_TIME,QUALIFIER,"HEAT(PL)",WIND) values (20,'Michael NICHOLLS','SO','New Orleans','13.98',null,null,null,'1 (8)','1.4');</v>
      </c>
    </row>
    <row r="96" spans="1:21" x14ac:dyDescent="0.3">
      <c r="A96" t="s">
        <v>5184</v>
      </c>
      <c r="B96" t="s">
        <v>0</v>
      </c>
      <c r="C96" t="s">
        <v>1</v>
      </c>
      <c r="D96" t="s">
        <v>2</v>
      </c>
      <c r="E96" t="s">
        <v>3</v>
      </c>
      <c r="F96" t="s">
        <v>4</v>
      </c>
      <c r="G96" t="s">
        <v>5</v>
      </c>
      <c r="H96" t="s">
        <v>6</v>
      </c>
      <c r="I96" t="s">
        <v>4253</v>
      </c>
      <c r="J96" t="s">
        <v>919</v>
      </c>
      <c r="K96" t="s">
        <v>2692</v>
      </c>
      <c r="L96" t="s">
        <v>15</v>
      </c>
      <c r="M96" t="s">
        <v>909</v>
      </c>
      <c r="N96" t="s">
        <v>2219</v>
      </c>
      <c r="O96" t="s">
        <v>11</v>
      </c>
      <c r="P96" t="s">
        <v>11</v>
      </c>
      <c r="Q96" t="s">
        <v>11</v>
      </c>
      <c r="R96" t="s">
        <v>930</v>
      </c>
      <c r="S96" t="s">
        <v>2669</v>
      </c>
      <c r="T96" s="2"/>
      <c r="U96" t="str" cm="1">
        <f t="array" ref="U96">_xlfn.TEXTJOIN(",", TRUE, IF(A96:S96&lt;&gt;"", A96:S96, ""))</f>
        <v>insert into MENS_110H_SEMIS_2017 (PLACE,NAME,YEAR,TEAM,TIME,TIME_DETAIL,REACTION_TIME,QUALIFIER,"HEAT(PL)",WIND) values (21,'Justin VETETO','JR','Purdue','14.10',null,null,null,'2 (7)','2.5');</v>
      </c>
    </row>
    <row r="97" spans="1:21" x14ac:dyDescent="0.3">
      <c r="A97" t="s">
        <v>5184</v>
      </c>
      <c r="B97" t="s">
        <v>0</v>
      </c>
      <c r="C97" t="s">
        <v>1</v>
      </c>
      <c r="D97" t="s">
        <v>2</v>
      </c>
      <c r="E97" t="s">
        <v>3</v>
      </c>
      <c r="F97" t="s">
        <v>4</v>
      </c>
      <c r="G97" t="s">
        <v>5</v>
      </c>
      <c r="H97" t="s">
        <v>6</v>
      </c>
      <c r="I97" t="s">
        <v>4253</v>
      </c>
      <c r="J97" t="s">
        <v>925</v>
      </c>
      <c r="K97" t="s">
        <v>2693</v>
      </c>
      <c r="L97" t="s">
        <v>15</v>
      </c>
      <c r="M97" t="s">
        <v>1517</v>
      </c>
      <c r="N97" t="s">
        <v>2694</v>
      </c>
      <c r="O97" t="s">
        <v>11</v>
      </c>
      <c r="P97" t="s">
        <v>11</v>
      </c>
      <c r="Q97" t="s">
        <v>11</v>
      </c>
      <c r="R97" t="s">
        <v>972</v>
      </c>
      <c r="S97" t="s">
        <v>2669</v>
      </c>
      <c r="T97" s="2"/>
      <c r="U97" t="str" cm="1">
        <f t="array" ref="U97">_xlfn.TEXTJOIN(",", TRUE, IF(A97:S97&lt;&gt;"", A97:S97, ""))</f>
        <v>insert into MENS_110H_SEMIS_2017 (PLACE,NAME,YEAR,TEAM,TIME,TIME_DETAIL,REACTION_TIME,QUALIFIER,"HEAT(PL)",WIND) values (22,'Emeka NWANGWU','JR','UT-Arlington','14.18',null,null,null,'2 (8)','2.5');</v>
      </c>
    </row>
    <row r="98" spans="1:21" x14ac:dyDescent="0.3">
      <c r="A98" t="s">
        <v>5184</v>
      </c>
      <c r="B98" t="s">
        <v>0</v>
      </c>
      <c r="C98" t="s">
        <v>1</v>
      </c>
      <c r="D98" t="s">
        <v>2</v>
      </c>
      <c r="E98" t="s">
        <v>3</v>
      </c>
      <c r="F98" t="s">
        <v>4</v>
      </c>
      <c r="G98" t="s">
        <v>5</v>
      </c>
      <c r="H98" t="s">
        <v>6</v>
      </c>
      <c r="I98" t="s">
        <v>4253</v>
      </c>
      <c r="J98" t="s">
        <v>1017</v>
      </c>
      <c r="K98" t="s">
        <v>1651</v>
      </c>
      <c r="L98" t="s">
        <v>8</v>
      </c>
      <c r="M98" t="s">
        <v>608</v>
      </c>
      <c r="N98" t="s">
        <v>2695</v>
      </c>
      <c r="O98" t="s">
        <v>11</v>
      </c>
      <c r="P98" t="s">
        <v>11</v>
      </c>
      <c r="Q98" t="s">
        <v>11</v>
      </c>
      <c r="R98" t="s">
        <v>918</v>
      </c>
      <c r="S98" t="s">
        <v>2367</v>
      </c>
      <c r="T98" s="2"/>
      <c r="U98" t="str" cm="1">
        <f t="array" ref="U98">_xlfn.TEXTJOIN(",", TRUE, IF(A98:S98&lt;&gt;"", A98:S98, ""))</f>
        <v>insert into MENS_110H_SEMIS_2017 (PLACE,NAME,YEAR,TEAM,TIME,TIME_DETAIL,REACTION_TIME,QUALIFIER,"HEAT(PL)",WIND) values (23,'Amere LATTIN','SO','Houston','14.82',null,null,null,'3 (7)','1.0');</v>
      </c>
    </row>
    <row r="99" spans="1:21" x14ac:dyDescent="0.3">
      <c r="A99" t="s">
        <v>5184</v>
      </c>
      <c r="B99" t="s">
        <v>0</v>
      </c>
      <c r="C99" t="s">
        <v>1</v>
      </c>
      <c r="D99" t="s">
        <v>2</v>
      </c>
      <c r="E99" t="s">
        <v>3</v>
      </c>
      <c r="F99" t="s">
        <v>4</v>
      </c>
      <c r="G99" t="s">
        <v>5</v>
      </c>
      <c r="H99" t="s">
        <v>6</v>
      </c>
      <c r="I99" t="s">
        <v>4253</v>
      </c>
      <c r="J99" t="s">
        <v>1091</v>
      </c>
      <c r="K99" t="s">
        <v>1664</v>
      </c>
      <c r="L99" t="s">
        <v>15</v>
      </c>
      <c r="M99" t="s">
        <v>1533</v>
      </c>
      <c r="N99" t="s">
        <v>2696</v>
      </c>
      <c r="O99" t="s">
        <v>11</v>
      </c>
      <c r="P99" t="s">
        <v>11</v>
      </c>
      <c r="Q99" t="s">
        <v>11</v>
      </c>
      <c r="R99" t="s">
        <v>1093</v>
      </c>
      <c r="S99" t="s">
        <v>2367</v>
      </c>
      <c r="T99" s="2"/>
      <c r="U99" t="str" cm="1">
        <f t="array" ref="U99">_xlfn.TEXTJOIN(",", TRUE, IF(A99:S99&lt;&gt;"", A99:S99, ""))</f>
        <v>insert into MENS_110H_SEMIS_2017 (PLACE,NAME,YEAR,TEAM,TIME,TIME_DETAIL,REACTION_TIME,QUALIFIER,"HEAT(PL)",WIND) values (24,'Misana VILTZ','JR','UCLA','22.20',null,null,null,'3 (8)','1.0');</v>
      </c>
    </row>
    <row r="100" spans="1:21" x14ac:dyDescent="0.3">
      <c r="T100" s="2"/>
      <c r="U100" t="str" cm="1">
        <f t="array" ref="U100">_xlfn.TEXTJOIN(",", TRUE, IF(A100:S100&lt;&gt;"", A100:S100, ""))</f>
        <v/>
      </c>
    </row>
    <row r="101" spans="1:21" x14ac:dyDescent="0.3">
      <c r="A101" t="s">
        <v>5185</v>
      </c>
      <c r="B101" t="s">
        <v>0</v>
      </c>
      <c r="C101" t="s">
        <v>1</v>
      </c>
      <c r="D101" t="s">
        <v>2</v>
      </c>
      <c r="E101" t="s">
        <v>3</v>
      </c>
      <c r="F101" t="s">
        <v>4</v>
      </c>
      <c r="G101" t="s">
        <v>5</v>
      </c>
      <c r="H101" t="s">
        <v>6</v>
      </c>
      <c r="I101" t="s">
        <v>4253</v>
      </c>
      <c r="J101" t="s">
        <v>835</v>
      </c>
      <c r="K101" t="s">
        <v>2697</v>
      </c>
      <c r="L101" t="s">
        <v>15</v>
      </c>
      <c r="M101" t="s">
        <v>578</v>
      </c>
      <c r="N101" t="s">
        <v>2698</v>
      </c>
      <c r="O101" t="s">
        <v>11</v>
      </c>
      <c r="P101" t="s">
        <v>11</v>
      </c>
      <c r="Q101" t="s">
        <v>12</v>
      </c>
      <c r="R101" t="s">
        <v>837</v>
      </c>
      <c r="S101" t="s">
        <v>1061</v>
      </c>
      <c r="T101" s="2"/>
      <c r="U101" t="str" cm="1">
        <f t="array" ref="U101">_xlfn.TEXTJOIN(",", TRUE, IF(A101:S101&lt;&gt;"", A101:S101, ""))</f>
        <v>insert into MENS_100M_SEMIS_2017 (PLACE,NAME,YEAR,TEAM,TIME,TIME_DETAIL,REACTION_TIME,QUALIFIER,"HEAT(PL)",WIND) values (1,'Christian COLEMAN','JR','Tennessee','9.82',null,null,'Q','1 (1)','1.3');</v>
      </c>
    </row>
    <row r="102" spans="1:21" x14ac:dyDescent="0.3">
      <c r="A102" t="s">
        <v>5185</v>
      </c>
      <c r="B102" t="s">
        <v>0</v>
      </c>
      <c r="C102" t="s">
        <v>1</v>
      </c>
      <c r="D102" t="s">
        <v>2</v>
      </c>
      <c r="E102" t="s">
        <v>3</v>
      </c>
      <c r="F102" t="s">
        <v>4</v>
      </c>
      <c r="G102" t="s">
        <v>5</v>
      </c>
      <c r="H102" t="s">
        <v>6</v>
      </c>
      <c r="I102" t="s">
        <v>4253</v>
      </c>
      <c r="J102" t="s">
        <v>838</v>
      </c>
      <c r="K102" t="s">
        <v>2699</v>
      </c>
      <c r="L102" t="s">
        <v>24</v>
      </c>
      <c r="M102" t="s">
        <v>576</v>
      </c>
      <c r="N102" t="s">
        <v>2013</v>
      </c>
      <c r="O102" t="s">
        <v>2700</v>
      </c>
      <c r="P102" t="s">
        <v>11</v>
      </c>
      <c r="Q102" t="s">
        <v>12</v>
      </c>
      <c r="R102" t="s">
        <v>841</v>
      </c>
      <c r="S102" t="s">
        <v>2701</v>
      </c>
      <c r="T102" s="2"/>
      <c r="U102" t="str" cm="1">
        <f t="array" ref="U102">_xlfn.TEXTJOIN(",", TRUE, IF(A102:S102&lt;&gt;"", A102:S102, ""))</f>
        <v>insert into MENS_100M_SEMIS_2017 (PLACE,NAME,YEAR,TEAM,TIME,TIME_DETAIL,REACTION_TIME,QUALIFIER,"HEAT(PL)",WIND) values (2,'Christopher BELCHER','SR','N. Carolina A&amp;T','9.93','9.928',null,'Q','3 (1)','1.6');</v>
      </c>
    </row>
    <row r="103" spans="1:21" x14ac:dyDescent="0.3">
      <c r="A103" t="s">
        <v>5185</v>
      </c>
      <c r="B103" t="s">
        <v>0</v>
      </c>
      <c r="C103" t="s">
        <v>1</v>
      </c>
      <c r="D103" t="s">
        <v>2</v>
      </c>
      <c r="E103" t="s">
        <v>3</v>
      </c>
      <c r="F103" t="s">
        <v>4</v>
      </c>
      <c r="G103" t="s">
        <v>5</v>
      </c>
      <c r="H103" t="s">
        <v>6</v>
      </c>
      <c r="I103" t="s">
        <v>4253</v>
      </c>
      <c r="J103" t="s">
        <v>842</v>
      </c>
      <c r="K103" t="s">
        <v>2228</v>
      </c>
      <c r="L103" t="s">
        <v>15</v>
      </c>
      <c r="M103" t="s">
        <v>608</v>
      </c>
      <c r="N103" t="s">
        <v>2013</v>
      </c>
      <c r="O103" t="s">
        <v>2702</v>
      </c>
      <c r="P103" t="s">
        <v>11</v>
      </c>
      <c r="Q103" t="s">
        <v>12</v>
      </c>
      <c r="R103" t="s">
        <v>854</v>
      </c>
      <c r="S103" t="s">
        <v>2703</v>
      </c>
      <c r="T103" s="2"/>
      <c r="U103" t="str" cm="1">
        <f t="array" ref="U103">_xlfn.TEXTJOIN(",", TRUE, IF(A103:S103&lt;&gt;"", A103:S103, ""))</f>
        <v>insert into MENS_100M_SEMIS_2017 (PLACE,NAME,YEAR,TEAM,TIME,TIME_DETAIL,REACTION_TIME,QUALIFIER,"HEAT(PL)",WIND) values (3,'Cameron BURRELL','JR','Houston','9.93','9.929',null,'Q','2 (1)','0.8');</v>
      </c>
    </row>
    <row r="104" spans="1:21" x14ac:dyDescent="0.3">
      <c r="A104" t="s">
        <v>5185</v>
      </c>
      <c r="B104" t="s">
        <v>0</v>
      </c>
      <c r="C104" t="s">
        <v>1</v>
      </c>
      <c r="D104" t="s">
        <v>2</v>
      </c>
      <c r="E104" t="s">
        <v>3</v>
      </c>
      <c r="F104" t="s">
        <v>4</v>
      </c>
      <c r="G104" t="s">
        <v>5</v>
      </c>
      <c r="H104" t="s">
        <v>6</v>
      </c>
      <c r="I104" t="s">
        <v>4253</v>
      </c>
      <c r="J104" t="s">
        <v>846</v>
      </c>
      <c r="K104" t="s">
        <v>2704</v>
      </c>
      <c r="L104" t="s">
        <v>24</v>
      </c>
      <c r="M104" t="s">
        <v>900</v>
      </c>
      <c r="N104" t="s">
        <v>617</v>
      </c>
      <c r="O104" t="s">
        <v>11</v>
      </c>
      <c r="P104" t="s">
        <v>11</v>
      </c>
      <c r="Q104" t="s">
        <v>12</v>
      </c>
      <c r="R104" t="s">
        <v>845</v>
      </c>
      <c r="S104" t="s">
        <v>1061</v>
      </c>
      <c r="T104" s="2"/>
      <c r="U104" t="str" cm="1">
        <f t="array" ref="U104">_xlfn.TEXTJOIN(",", TRUE, IF(A104:S104&lt;&gt;"", A104:S104, ""))</f>
        <v>insert into MENS_100M_SEMIS_2017 (PLACE,NAME,YEAR,TEAM,TIME,TIME_DETAIL,REACTION_TIME,QUALIFIER,"HEAT(PL)",WIND) values (4,'Kyree KING','SR','Oregon','10.00',null,null,'Q','1 (2)','1.3');</v>
      </c>
    </row>
    <row r="105" spans="1:21" x14ac:dyDescent="0.3">
      <c r="A105" t="s">
        <v>5185</v>
      </c>
      <c r="B105" t="s">
        <v>0</v>
      </c>
      <c r="C105" t="s">
        <v>1</v>
      </c>
      <c r="D105" t="s">
        <v>2</v>
      </c>
      <c r="E105" t="s">
        <v>3</v>
      </c>
      <c r="F105" t="s">
        <v>4</v>
      </c>
      <c r="G105" t="s">
        <v>5</v>
      </c>
      <c r="H105" t="s">
        <v>6</v>
      </c>
      <c r="I105" t="s">
        <v>4253</v>
      </c>
      <c r="J105" t="s">
        <v>849</v>
      </c>
      <c r="K105" t="s">
        <v>2234</v>
      </c>
      <c r="L105" t="s">
        <v>15</v>
      </c>
      <c r="M105" t="s">
        <v>2235</v>
      </c>
      <c r="N105" t="s">
        <v>1699</v>
      </c>
      <c r="O105" t="s">
        <v>2705</v>
      </c>
      <c r="P105" t="s">
        <v>11</v>
      </c>
      <c r="Q105" t="s">
        <v>12</v>
      </c>
      <c r="R105" t="s">
        <v>848</v>
      </c>
      <c r="S105" t="s">
        <v>2701</v>
      </c>
      <c r="T105" s="2"/>
      <c r="U105" t="str" cm="1">
        <f t="array" ref="U105">_xlfn.TEXTJOIN(",", TRUE, IF(A105:S105&lt;&gt;"", A105:S105, ""))</f>
        <v>insert into MENS_100M_SEMIS_2017 (PLACE,NAME,YEAR,TEAM,TIME,TIME_DETAIL,REACTION_TIME,QUALIFIER,"HEAT(PL)",WIND) values (5,'Jaylen BACON','JR','Arkansas State','10.02','10.015',null,'Q','3 (2)','1.6');</v>
      </c>
    </row>
    <row r="106" spans="1:21" x14ac:dyDescent="0.3">
      <c r="A106" t="s">
        <v>5185</v>
      </c>
      <c r="B106" t="s">
        <v>0</v>
      </c>
      <c r="C106" t="s">
        <v>1</v>
      </c>
      <c r="D106" t="s">
        <v>2</v>
      </c>
      <c r="E106" t="s">
        <v>3</v>
      </c>
      <c r="F106" t="s">
        <v>4</v>
      </c>
      <c r="G106" t="s">
        <v>5</v>
      </c>
      <c r="H106" t="s">
        <v>6</v>
      </c>
      <c r="I106" t="s">
        <v>4253</v>
      </c>
      <c r="J106" t="s">
        <v>852</v>
      </c>
      <c r="K106" t="s">
        <v>2706</v>
      </c>
      <c r="L106" t="s">
        <v>24</v>
      </c>
      <c r="M106" t="s">
        <v>559</v>
      </c>
      <c r="N106" t="s">
        <v>1699</v>
      </c>
      <c r="O106" t="s">
        <v>2707</v>
      </c>
      <c r="P106" t="s">
        <v>11</v>
      </c>
      <c r="Q106" t="s">
        <v>31</v>
      </c>
      <c r="R106" t="s">
        <v>857</v>
      </c>
      <c r="S106" t="s">
        <v>2701</v>
      </c>
      <c r="T106" s="2"/>
      <c r="U106" t="str" cm="1">
        <f t="array" ref="U106">_xlfn.TEXTJOIN(",", TRUE, IF(A106:S106&lt;&gt;"", A106:S106, ""))</f>
        <v>insert into MENS_100M_SEMIS_2017 (PLACE,NAME,YEAR,TEAM,TIME,TIME_DETAIL,REACTION_TIME,QUALIFIER,"HEAT(PL)",WIND) values (6,'Senoj-Jay GIVANS','SR','Texas','10.02','10.018',null,'q','3 (3)','1.6');</v>
      </c>
    </row>
    <row r="107" spans="1:21" x14ac:dyDescent="0.3">
      <c r="A107" t="s">
        <v>5185</v>
      </c>
      <c r="B107" t="s">
        <v>0</v>
      </c>
      <c r="C107" t="s">
        <v>1</v>
      </c>
      <c r="D107" t="s">
        <v>2</v>
      </c>
      <c r="E107" t="s">
        <v>3</v>
      </c>
      <c r="F107" t="s">
        <v>4</v>
      </c>
      <c r="G107" t="s">
        <v>5</v>
      </c>
      <c r="H107" t="s">
        <v>6</v>
      </c>
      <c r="I107" t="s">
        <v>4253</v>
      </c>
      <c r="J107" t="s">
        <v>855</v>
      </c>
      <c r="K107" t="s">
        <v>2708</v>
      </c>
      <c r="L107" t="s">
        <v>15</v>
      </c>
      <c r="M107" t="s">
        <v>2226</v>
      </c>
      <c r="N107" t="s">
        <v>10</v>
      </c>
      <c r="O107" t="s">
        <v>2709</v>
      </c>
      <c r="P107" t="s">
        <v>11</v>
      </c>
      <c r="Q107" t="s">
        <v>12</v>
      </c>
      <c r="R107" t="s">
        <v>866</v>
      </c>
      <c r="S107" t="s">
        <v>2703</v>
      </c>
      <c r="T107" s="2"/>
      <c r="U107" t="str" cm="1">
        <f t="array" ref="U107">_xlfn.TEXTJOIN(",", TRUE, IF(A107:S107&lt;&gt;"", A107:S107, ""))</f>
        <v>insert into MENS_100M_SEMIS_2017 (PLACE,NAME,YEAR,TEAM,TIME,TIME_DETAIL,REACTION_TIME,QUALIFIER,"HEAT(PL)",WIND) values (7,'Odean SKEEN','JR','Auburn','10.03','10.021',null,'Q','2 (2)','0.8');</v>
      </c>
    </row>
    <row r="108" spans="1:21" x14ac:dyDescent="0.3">
      <c r="A108" t="s">
        <v>5185</v>
      </c>
      <c r="B108" t="s">
        <v>0</v>
      </c>
      <c r="C108" t="s">
        <v>1</v>
      </c>
      <c r="D108" t="s">
        <v>2</v>
      </c>
      <c r="E108" t="s">
        <v>3</v>
      </c>
      <c r="F108" t="s">
        <v>4</v>
      </c>
      <c r="G108" t="s">
        <v>5</v>
      </c>
      <c r="H108" t="s">
        <v>6</v>
      </c>
      <c r="I108" t="s">
        <v>4253</v>
      </c>
      <c r="J108" t="s">
        <v>858</v>
      </c>
      <c r="K108" t="s">
        <v>2710</v>
      </c>
      <c r="L108" t="s">
        <v>24</v>
      </c>
      <c r="M108" t="s">
        <v>566</v>
      </c>
      <c r="N108" t="s">
        <v>10</v>
      </c>
      <c r="O108" t="s">
        <v>2711</v>
      </c>
      <c r="P108" t="s">
        <v>11</v>
      </c>
      <c r="Q108" t="s">
        <v>31</v>
      </c>
      <c r="R108" t="s">
        <v>862</v>
      </c>
      <c r="S108" t="s">
        <v>2701</v>
      </c>
      <c r="T108" s="2"/>
      <c r="U108" t="str" cm="1">
        <f t="array" ref="U108">_xlfn.TEXTJOIN(",", TRUE, IF(A108:S108&lt;&gt;"", A108:S108, ""))</f>
        <v>insert into MENS_100M_SEMIS_2017 (PLACE,NAME,YEAR,TEAM,TIME,TIME_DETAIL,REACTION_TIME,QUALIFIER,"HEAT(PL)",WIND) values (8,'Nethaneel MITCHELL-BLAKE','SR','LSU','10.03','10.027',null,'q','3 (4)','1.6');</v>
      </c>
    </row>
    <row r="109" spans="1:21" x14ac:dyDescent="0.3">
      <c r="A109" t="s">
        <v>5185</v>
      </c>
      <c r="B109" t="s">
        <v>0</v>
      </c>
      <c r="C109" t="s">
        <v>1</v>
      </c>
      <c r="D109" t="s">
        <v>2</v>
      </c>
      <c r="E109" t="s">
        <v>3</v>
      </c>
      <c r="F109" t="s">
        <v>4</v>
      </c>
      <c r="G109" t="s">
        <v>5</v>
      </c>
      <c r="H109" t="s">
        <v>6</v>
      </c>
      <c r="I109" t="s">
        <v>4253</v>
      </c>
      <c r="J109" t="s">
        <v>863</v>
      </c>
      <c r="K109" t="s">
        <v>2224</v>
      </c>
      <c r="L109" t="s">
        <v>15</v>
      </c>
      <c r="M109" t="s">
        <v>583</v>
      </c>
      <c r="N109" t="s">
        <v>1345</v>
      </c>
      <c r="O109" t="s">
        <v>11</v>
      </c>
      <c r="P109" t="s">
        <v>11</v>
      </c>
      <c r="Q109" t="s">
        <v>11</v>
      </c>
      <c r="R109" t="s">
        <v>874</v>
      </c>
      <c r="S109" t="s">
        <v>2703</v>
      </c>
      <c r="T109" s="2"/>
      <c r="U109" t="str" cm="1">
        <f t="array" ref="U109">_xlfn.TEXTJOIN(",", TRUE, IF(A109:S109&lt;&gt;"", A109:S109, ""))</f>
        <v>insert into MENS_100M_SEMIS_2017 (PLACE,NAME,YEAR,TEAM,TIME,TIME_DETAIL,REACTION_TIME,QUALIFIER,"HEAT(PL)",WIND) values (9,'Cejhae GREENE','JR','Georgia','10.05',null,null,null,'2 (3)','0.8');</v>
      </c>
    </row>
    <row r="110" spans="1:21" x14ac:dyDescent="0.3">
      <c r="A110" t="s">
        <v>5185</v>
      </c>
      <c r="B110" t="s">
        <v>0</v>
      </c>
      <c r="C110" t="s">
        <v>1</v>
      </c>
      <c r="D110" t="s">
        <v>2</v>
      </c>
      <c r="E110" t="s">
        <v>3</v>
      </c>
      <c r="F110" t="s">
        <v>4</v>
      </c>
      <c r="G110" t="s">
        <v>5</v>
      </c>
      <c r="H110" t="s">
        <v>6</v>
      </c>
      <c r="I110" t="s">
        <v>4253</v>
      </c>
      <c r="J110" t="s">
        <v>867</v>
      </c>
      <c r="K110" t="s">
        <v>2239</v>
      </c>
      <c r="L110" t="s">
        <v>15</v>
      </c>
      <c r="M110" t="s">
        <v>588</v>
      </c>
      <c r="N110" t="s">
        <v>21</v>
      </c>
      <c r="O110" t="s">
        <v>11</v>
      </c>
      <c r="P110" t="s">
        <v>11</v>
      </c>
      <c r="Q110" t="s">
        <v>11</v>
      </c>
      <c r="R110" t="s">
        <v>851</v>
      </c>
      <c r="S110" t="s">
        <v>1061</v>
      </c>
      <c r="T110" s="2"/>
      <c r="U110" t="str" cm="1">
        <f t="array" ref="U110">_xlfn.TEXTJOIN(",", TRUE, IF(A110:S110&lt;&gt;"", A110:S110, ""))</f>
        <v>insert into MENS_100M_SEMIS_2017 (PLACE,NAME,YEAR,TEAM,TIME,TIME_DETAIL,REACTION_TIME,QUALIFIER,"HEAT(PL)",WIND) values (10,'Kenzo COTTON','JR','Arkansas','10.11',null,null,null,'1 (3)','1.3');</v>
      </c>
    </row>
    <row r="111" spans="1:21" x14ac:dyDescent="0.3">
      <c r="A111" t="s">
        <v>5185</v>
      </c>
      <c r="B111" t="s">
        <v>0</v>
      </c>
      <c r="C111" t="s">
        <v>1</v>
      </c>
      <c r="D111" t="s">
        <v>2</v>
      </c>
      <c r="E111" t="s">
        <v>3</v>
      </c>
      <c r="F111" t="s">
        <v>4</v>
      </c>
      <c r="G111" t="s">
        <v>5</v>
      </c>
      <c r="H111" t="s">
        <v>6</v>
      </c>
      <c r="I111" t="s">
        <v>4253</v>
      </c>
      <c r="J111" t="s">
        <v>871</v>
      </c>
      <c r="K111" t="s">
        <v>2712</v>
      </c>
      <c r="L111" t="s">
        <v>15</v>
      </c>
      <c r="M111" t="s">
        <v>562</v>
      </c>
      <c r="N111" t="s">
        <v>1350</v>
      </c>
      <c r="O111" t="s">
        <v>2713</v>
      </c>
      <c r="P111" t="s">
        <v>11</v>
      </c>
      <c r="Q111" t="s">
        <v>11</v>
      </c>
      <c r="R111" t="s">
        <v>898</v>
      </c>
      <c r="S111" t="s">
        <v>2701</v>
      </c>
      <c r="T111" s="2"/>
      <c r="U111" t="str" cm="1">
        <f t="array" ref="U111">_xlfn.TEXTJOIN(",", TRUE, IF(A111:S111&lt;&gt;"", A111:S111, ""))</f>
        <v>insert into MENS_100M_SEMIS_2017 (PLACE,NAME,YEAR,TEAM,TIME,TIME_DETAIL,REACTION_TIME,QUALIFIER,"HEAT(PL)",WIND) values (11,'Tony BROWN','JR','Alabama','10.12','10.115',null,null,'3 (5)','1.6');</v>
      </c>
    </row>
    <row r="112" spans="1:21" x14ac:dyDescent="0.3">
      <c r="A112" t="s">
        <v>5185</v>
      </c>
      <c r="B112" t="s">
        <v>0</v>
      </c>
      <c r="C112" t="s">
        <v>1</v>
      </c>
      <c r="D112" t="s">
        <v>2</v>
      </c>
      <c r="E112" t="s">
        <v>3</v>
      </c>
      <c r="F112" t="s">
        <v>4</v>
      </c>
      <c r="G112" t="s">
        <v>5</v>
      </c>
      <c r="H112" t="s">
        <v>6</v>
      </c>
      <c r="I112" t="s">
        <v>4253</v>
      </c>
      <c r="J112" t="s">
        <v>875</v>
      </c>
      <c r="K112" t="s">
        <v>2714</v>
      </c>
      <c r="L112" t="s">
        <v>15</v>
      </c>
      <c r="M112" t="s">
        <v>900</v>
      </c>
      <c r="N112" t="s">
        <v>1350</v>
      </c>
      <c r="O112" t="s">
        <v>1063</v>
      </c>
      <c r="P112" t="s">
        <v>11</v>
      </c>
      <c r="Q112" t="s">
        <v>11</v>
      </c>
      <c r="R112" t="s">
        <v>878</v>
      </c>
      <c r="S112" t="s">
        <v>2703</v>
      </c>
      <c r="T112" s="2"/>
      <c r="U112" t="str" cm="1">
        <f t="array" ref="U112">_xlfn.TEXTJOIN(",", TRUE, IF(A112:S112&lt;&gt;"", A112:S112, ""))</f>
        <v>insert into MENS_100M_SEMIS_2017 (PLACE,NAME,YEAR,TEAM,TIME,TIME_DETAIL,REACTION_TIME,QUALIFIER,"HEAT(PL)",WIND) values (12,'Damarcus SIMPSON','JR','Oregon','10.12','10.118',null,null,'2 (4)','0.8');</v>
      </c>
    </row>
    <row r="113" spans="1:21" x14ac:dyDescent="0.3">
      <c r="A113" t="s">
        <v>5185</v>
      </c>
      <c r="B113" t="s">
        <v>0</v>
      </c>
      <c r="C113" t="s">
        <v>1</v>
      </c>
      <c r="D113" t="s">
        <v>2</v>
      </c>
      <c r="E113" t="s">
        <v>3</v>
      </c>
      <c r="F113" t="s">
        <v>4</v>
      </c>
      <c r="G113" t="s">
        <v>5</v>
      </c>
      <c r="H113" t="s">
        <v>6</v>
      </c>
      <c r="I113" t="s">
        <v>4253</v>
      </c>
      <c r="J113" t="s">
        <v>879</v>
      </c>
      <c r="K113" t="s">
        <v>2715</v>
      </c>
      <c r="L113" t="s">
        <v>24</v>
      </c>
      <c r="M113" t="s">
        <v>2337</v>
      </c>
      <c r="N113" t="s">
        <v>39</v>
      </c>
      <c r="O113" t="s">
        <v>11</v>
      </c>
      <c r="P113" t="s">
        <v>11</v>
      </c>
      <c r="Q113" t="s">
        <v>11</v>
      </c>
      <c r="R113" t="s">
        <v>885</v>
      </c>
      <c r="S113" t="s">
        <v>2703</v>
      </c>
      <c r="T113" s="2"/>
      <c r="U113" t="str" cm="1">
        <f t="array" ref="U113">_xlfn.TEXTJOIN(",", TRUE, IF(A113:S113&lt;&gt;"", A113:S113, ""))</f>
        <v>insert into MENS_100M_SEMIS_2017 (PLACE,NAME,YEAR,TEAM,TIME,TIME_DETAIL,REACTION_TIME,QUALIFIER,"HEAT(PL)",WIND) values (13,'Brandon CARNES','SR','Northern Iowa','10.16',null,null,null,'2 (5)','0.8');</v>
      </c>
    </row>
    <row r="114" spans="1:21" x14ac:dyDescent="0.3">
      <c r="A114" t="s">
        <v>5185</v>
      </c>
      <c r="B114" t="s">
        <v>0</v>
      </c>
      <c r="C114" t="s">
        <v>1</v>
      </c>
      <c r="D114" t="s">
        <v>2</v>
      </c>
      <c r="E114" t="s">
        <v>3</v>
      </c>
      <c r="F114" t="s">
        <v>4</v>
      </c>
      <c r="G114" t="s">
        <v>5</v>
      </c>
      <c r="H114" t="s">
        <v>6</v>
      </c>
      <c r="I114" t="s">
        <v>4253</v>
      </c>
      <c r="J114" t="s">
        <v>882</v>
      </c>
      <c r="K114" t="s">
        <v>2386</v>
      </c>
      <c r="L114" t="s">
        <v>34</v>
      </c>
      <c r="M114" t="s">
        <v>612</v>
      </c>
      <c r="N114" t="s">
        <v>43</v>
      </c>
      <c r="O114" t="s">
        <v>11</v>
      </c>
      <c r="P114" t="s">
        <v>11</v>
      </c>
      <c r="Q114" t="s">
        <v>11</v>
      </c>
      <c r="R114" t="s">
        <v>903</v>
      </c>
      <c r="S114" t="s">
        <v>2701</v>
      </c>
      <c r="T114" s="2"/>
      <c r="U114" t="str" cm="1">
        <f t="array" ref="U114">_xlfn.TEXTJOIN(",", TRUE, IF(A114:S114&lt;&gt;"", A114:S114, ""))</f>
        <v>insert into MENS_100M_SEMIS_2017 (PLACE,NAME,YEAR,TEAM,TIME,TIME_DETAIL,REACTION_TIME,QUALIFIER,"HEAT(PL)",WIND) values (14,'Maxwell WILLIS','FR','Baylor','10.18',null,null,null,'3 (6)','1.6');</v>
      </c>
    </row>
    <row r="115" spans="1:21" x14ac:dyDescent="0.3">
      <c r="A115" t="s">
        <v>5185</v>
      </c>
      <c r="B115" t="s">
        <v>0</v>
      </c>
      <c r="C115" t="s">
        <v>1</v>
      </c>
      <c r="D115" t="s">
        <v>2</v>
      </c>
      <c r="E115" t="s">
        <v>3</v>
      </c>
      <c r="F115" t="s">
        <v>4</v>
      </c>
      <c r="G115" t="s">
        <v>5</v>
      </c>
      <c r="H115" t="s">
        <v>6</v>
      </c>
      <c r="I115" t="s">
        <v>4253</v>
      </c>
      <c r="J115" t="s">
        <v>886</v>
      </c>
      <c r="K115" t="s">
        <v>1687</v>
      </c>
      <c r="L115" t="s">
        <v>8</v>
      </c>
      <c r="M115" t="s">
        <v>608</v>
      </c>
      <c r="N115" t="s">
        <v>47</v>
      </c>
      <c r="O115" t="s">
        <v>11</v>
      </c>
      <c r="P115" t="s">
        <v>11</v>
      </c>
      <c r="Q115" t="s">
        <v>11</v>
      </c>
      <c r="R115" t="s">
        <v>870</v>
      </c>
      <c r="S115" t="s">
        <v>1061</v>
      </c>
      <c r="T115" s="2"/>
      <c r="U115" t="str" cm="1">
        <f t="array" ref="U115">_xlfn.TEXTJOIN(",", TRUE, IF(A115:S115&lt;&gt;"", A115:S115, ""))</f>
        <v>insert into MENS_100M_SEMIS_2017 (PLACE,NAME,YEAR,TEAM,TIME,TIME_DETAIL,REACTION_TIME,QUALIFIER,"HEAT(PL)",WIND) values (15,'Mario BURKE','SO','Houston','10.19',null,null,null,'1 (4)','1.3');</v>
      </c>
    </row>
    <row r="116" spans="1:21" x14ac:dyDescent="0.3">
      <c r="A116" t="s">
        <v>5185</v>
      </c>
      <c r="B116" t="s">
        <v>0</v>
      </c>
      <c r="C116" t="s">
        <v>1</v>
      </c>
      <c r="D116" t="s">
        <v>2</v>
      </c>
      <c r="E116" t="s">
        <v>3</v>
      </c>
      <c r="F116" t="s">
        <v>4</v>
      </c>
      <c r="G116" t="s">
        <v>5</v>
      </c>
      <c r="H116" t="s">
        <v>6</v>
      </c>
      <c r="I116" t="s">
        <v>4253</v>
      </c>
      <c r="J116" t="s">
        <v>893</v>
      </c>
      <c r="K116" t="s">
        <v>1717</v>
      </c>
      <c r="L116" t="s">
        <v>34</v>
      </c>
      <c r="M116" t="s">
        <v>2226</v>
      </c>
      <c r="N116" t="s">
        <v>634</v>
      </c>
      <c r="O116" t="s">
        <v>11</v>
      </c>
      <c r="P116" t="s">
        <v>11</v>
      </c>
      <c r="Q116" t="s">
        <v>11</v>
      </c>
      <c r="R116" t="s">
        <v>881</v>
      </c>
      <c r="S116" t="s">
        <v>1061</v>
      </c>
      <c r="T116" s="2"/>
      <c r="U116" t="str" cm="1">
        <f t="array" ref="U116">_xlfn.TEXTJOIN(",", TRUE, IF(A116:S116&lt;&gt;"", A116:S116, ""))</f>
        <v>insert into MENS_100M_SEMIS_2017 (PLACE,NAME,YEAR,TEAM,TIME,TIME_DETAIL,REACTION_TIME,QUALIFIER,"HEAT(PL)",WIND) values (16,'Raheem CHAMBERS','FR','Auburn','10.20',null,null,null,'1 (5)','1.3');</v>
      </c>
    </row>
    <row r="117" spans="1:21" x14ac:dyDescent="0.3">
      <c r="A117" t="s">
        <v>5185</v>
      </c>
      <c r="B117" t="s">
        <v>0</v>
      </c>
      <c r="C117" t="s">
        <v>1</v>
      </c>
      <c r="D117" t="s">
        <v>2</v>
      </c>
      <c r="E117" t="s">
        <v>3</v>
      </c>
      <c r="F117" t="s">
        <v>4</v>
      </c>
      <c r="G117" t="s">
        <v>5</v>
      </c>
      <c r="H117" t="s">
        <v>6</v>
      </c>
      <c r="I117" t="s">
        <v>4253</v>
      </c>
      <c r="J117" t="s">
        <v>899</v>
      </c>
      <c r="K117" t="s">
        <v>2248</v>
      </c>
      <c r="L117" t="s">
        <v>8</v>
      </c>
      <c r="M117" t="s">
        <v>564</v>
      </c>
      <c r="N117" t="s">
        <v>74</v>
      </c>
      <c r="O117" t="s">
        <v>11</v>
      </c>
      <c r="P117" t="s">
        <v>11</v>
      </c>
      <c r="Q117" t="s">
        <v>11</v>
      </c>
      <c r="R117" t="s">
        <v>892</v>
      </c>
      <c r="S117" t="s">
        <v>1061</v>
      </c>
      <c r="T117" s="2"/>
      <c r="U117" t="str" cm="1">
        <f t="array" ref="U117">_xlfn.TEXTJOIN(",", TRUE, IF(A117:S117&lt;&gt;"", A117:S117, ""))</f>
        <v>insert into MENS_100M_SEMIS_2017 (PLACE,NAME,YEAR,TEAM,TIME,TIME_DETAIL,REACTION_TIME,QUALIFIER,"HEAT(PL)",WIND) values (17,'Ryan CLARK','SO','Florida','10.25',null,null,null,'1 (6)','1.3');</v>
      </c>
    </row>
    <row r="118" spans="1:21" x14ac:dyDescent="0.3">
      <c r="A118" t="s">
        <v>5185</v>
      </c>
      <c r="B118" t="s">
        <v>0</v>
      </c>
      <c r="C118" t="s">
        <v>1</v>
      </c>
      <c r="D118" t="s">
        <v>2</v>
      </c>
      <c r="E118" t="s">
        <v>3</v>
      </c>
      <c r="F118" t="s">
        <v>4</v>
      </c>
      <c r="G118" t="s">
        <v>5</v>
      </c>
      <c r="H118" t="s">
        <v>6</v>
      </c>
      <c r="I118" t="s">
        <v>4253</v>
      </c>
      <c r="J118" t="s">
        <v>904</v>
      </c>
      <c r="K118" s="1" t="s">
        <v>4916</v>
      </c>
      <c r="L118" t="s">
        <v>15</v>
      </c>
      <c r="M118" t="s">
        <v>2096</v>
      </c>
      <c r="N118" t="s">
        <v>82</v>
      </c>
      <c r="O118" t="s">
        <v>11</v>
      </c>
      <c r="P118" t="s">
        <v>11</v>
      </c>
      <c r="Q118" t="s">
        <v>11</v>
      </c>
      <c r="R118" t="s">
        <v>918</v>
      </c>
      <c r="S118" t="s">
        <v>2701</v>
      </c>
      <c r="T118" s="2"/>
      <c r="U118" t="str" cm="1">
        <f t="array" ref="U118">_xlfn.TEXTJOIN(",", TRUE, IF(A118:S118&lt;&gt;"", A118:S118, ""))</f>
        <v>insert into MENS_100M_SEMIS_2017 (PLACE,NAME,YEAR,TEAM,TIME,TIME_DETAIL,REACTION_TIME,QUALIFIER,"HEAT(PL)",WIND) values (18,'Cra'Vorkian CARSON','JR','Southern Miss.','10.27',null,null,null,'3 (7)','1.6');</v>
      </c>
    </row>
    <row r="119" spans="1:21" x14ac:dyDescent="0.3">
      <c r="A119" t="s">
        <v>5185</v>
      </c>
      <c r="B119" t="s">
        <v>0</v>
      </c>
      <c r="C119" t="s">
        <v>1</v>
      </c>
      <c r="D119" t="s">
        <v>2</v>
      </c>
      <c r="E119" t="s">
        <v>3</v>
      </c>
      <c r="F119" t="s">
        <v>4</v>
      </c>
      <c r="G119" t="s">
        <v>5</v>
      </c>
      <c r="H119" t="s">
        <v>6</v>
      </c>
      <c r="I119" t="s">
        <v>4253</v>
      </c>
      <c r="J119" t="s">
        <v>908</v>
      </c>
      <c r="K119" t="s">
        <v>2716</v>
      </c>
      <c r="L119" t="s">
        <v>24</v>
      </c>
      <c r="M119" t="s">
        <v>557</v>
      </c>
      <c r="N119" t="s">
        <v>2717</v>
      </c>
      <c r="O119" t="s">
        <v>11</v>
      </c>
      <c r="P119" t="s">
        <v>11</v>
      </c>
      <c r="Q119" t="s">
        <v>11</v>
      </c>
      <c r="R119" t="s">
        <v>912</v>
      </c>
      <c r="S119" t="s">
        <v>1061</v>
      </c>
      <c r="T119" s="2"/>
      <c r="U119" t="str" cm="1">
        <f t="array" ref="U119">_xlfn.TEXTJOIN(",", TRUE, IF(A119:S119&lt;&gt;"", A119:S119, ""))</f>
        <v>insert into MENS_100M_SEMIS_2017 (PLACE,NAME,YEAR,TEAM,TIME,TIME_DETAIL,REACTION_TIME,QUALIFIER,"HEAT(PL)",WIND) values (19,'Tatenda TSUMBA','SR','BYU','10.29',null,null,null,'1 (7)','1.3');</v>
      </c>
    </row>
    <row r="120" spans="1:21" x14ac:dyDescent="0.3">
      <c r="A120" t="s">
        <v>5185</v>
      </c>
      <c r="B120" t="s">
        <v>0</v>
      </c>
      <c r="C120" t="s">
        <v>1</v>
      </c>
      <c r="D120" t="s">
        <v>2</v>
      </c>
      <c r="E120" t="s">
        <v>3</v>
      </c>
      <c r="F120" t="s">
        <v>4</v>
      </c>
      <c r="G120" t="s">
        <v>5</v>
      </c>
      <c r="H120" t="s">
        <v>6</v>
      </c>
      <c r="I120" t="s">
        <v>4253</v>
      </c>
      <c r="J120" t="s">
        <v>913</v>
      </c>
      <c r="K120" t="s">
        <v>2718</v>
      </c>
      <c r="L120" t="s">
        <v>24</v>
      </c>
      <c r="M120" t="s">
        <v>2719</v>
      </c>
      <c r="N120" t="s">
        <v>2249</v>
      </c>
      <c r="O120" t="s">
        <v>11</v>
      </c>
      <c r="P120" t="s">
        <v>11</v>
      </c>
      <c r="Q120" t="s">
        <v>11</v>
      </c>
      <c r="R120" t="s">
        <v>907</v>
      </c>
      <c r="S120" t="s">
        <v>2703</v>
      </c>
      <c r="T120" s="2"/>
      <c r="U120" t="str" cm="1">
        <f t="array" ref="U120">_xlfn.TEXTJOIN(",", TRUE, IF(A120:S120&lt;&gt;"", A120:S120, ""))</f>
        <v>insert into MENS_100M_SEMIS_2017 (PLACE,NAME,YEAR,TEAM,TIME,TIME_DETAIL,REACTION_TIME,QUALIFIER,"HEAT(PL)",WIND) values (20,'Hanoj CARTER','SR','UL-Lafayette','10.32',null,null,null,'2 (6)','0.8');</v>
      </c>
    </row>
    <row r="121" spans="1:21" x14ac:dyDescent="0.3">
      <c r="A121" t="s">
        <v>5185</v>
      </c>
      <c r="B121" t="s">
        <v>0</v>
      </c>
      <c r="C121" t="s">
        <v>1</v>
      </c>
      <c r="D121" t="s">
        <v>2</v>
      </c>
      <c r="E121" t="s">
        <v>3</v>
      </c>
      <c r="F121" t="s">
        <v>4</v>
      </c>
      <c r="G121" t="s">
        <v>5</v>
      </c>
      <c r="H121" t="s">
        <v>6</v>
      </c>
      <c r="I121" t="s">
        <v>4253</v>
      </c>
      <c r="J121" t="s">
        <v>919</v>
      </c>
      <c r="K121" t="s">
        <v>2245</v>
      </c>
      <c r="L121" t="s">
        <v>8</v>
      </c>
      <c r="M121" t="s">
        <v>583</v>
      </c>
      <c r="N121" t="s">
        <v>1087</v>
      </c>
      <c r="O121" t="s">
        <v>11</v>
      </c>
      <c r="P121" t="s">
        <v>11</v>
      </c>
      <c r="Q121" t="s">
        <v>11</v>
      </c>
      <c r="R121" t="s">
        <v>924</v>
      </c>
      <c r="S121" t="s">
        <v>1061</v>
      </c>
      <c r="T121" s="2"/>
      <c r="U121" t="str" cm="1">
        <f t="array" ref="U121">_xlfn.TEXTJOIN(",", TRUE, IF(A121:S121&lt;&gt;"", A121:S121, ""))</f>
        <v>insert into MENS_100M_SEMIS_2017 (PLACE,NAME,YEAR,TEAM,TIME,TIME_DETAIL,REACTION_TIME,QUALIFIER,"HEAT(PL)",WIND) values (21,'Kendal WILLIAMS','SO','Georgia','10.50',null,null,null,'1 (8)','1.3');</v>
      </c>
    </row>
    <row r="122" spans="1:21" x14ac:dyDescent="0.3">
      <c r="A122" t="s">
        <v>5185</v>
      </c>
      <c r="B122" t="s">
        <v>0</v>
      </c>
      <c r="C122" t="s">
        <v>1</v>
      </c>
      <c r="D122" t="s">
        <v>2</v>
      </c>
      <c r="E122" t="s">
        <v>3</v>
      </c>
      <c r="F122" t="s">
        <v>4</v>
      </c>
      <c r="G122" t="s">
        <v>5</v>
      </c>
      <c r="H122" t="s">
        <v>6</v>
      </c>
      <c r="I122" t="s">
        <v>4253</v>
      </c>
      <c r="J122" t="s">
        <v>925</v>
      </c>
      <c r="K122" t="s">
        <v>1729</v>
      </c>
      <c r="L122" t="s">
        <v>8</v>
      </c>
      <c r="M122" t="s">
        <v>1536</v>
      </c>
      <c r="N122" t="s">
        <v>2720</v>
      </c>
      <c r="O122" t="s">
        <v>11</v>
      </c>
      <c r="P122" t="s">
        <v>11</v>
      </c>
      <c r="Q122" t="s">
        <v>11</v>
      </c>
      <c r="R122" t="s">
        <v>930</v>
      </c>
      <c r="S122" t="s">
        <v>2703</v>
      </c>
      <c r="T122" s="2"/>
      <c r="U122" t="str" cm="1">
        <f t="array" ref="U122">_xlfn.TEXTJOIN(",", TRUE, IF(A122:S122&lt;&gt;"", A122:S122, ""))</f>
        <v>insert into MENS_100M_SEMIS_2017 (PLACE,NAME,YEAR,TEAM,TIME,TIME_DETAIL,REACTION_TIME,QUALIFIER,"HEAT(PL)",WIND) values (22,'Chris JEFFERSON','SO','Sam Houston St.','11.52',null,null,null,'2 (7)','0.8');</v>
      </c>
    </row>
    <row r="123" spans="1:21" x14ac:dyDescent="0.3">
      <c r="A123" t="s">
        <v>5185</v>
      </c>
      <c r="B123" t="s">
        <v>0</v>
      </c>
      <c r="C123" t="s">
        <v>1</v>
      </c>
      <c r="D123" t="s">
        <v>2</v>
      </c>
      <c r="E123" t="s">
        <v>3</v>
      </c>
      <c r="F123" t="s">
        <v>4</v>
      </c>
      <c r="G123" t="s">
        <v>5</v>
      </c>
      <c r="H123" t="s">
        <v>6</v>
      </c>
      <c r="I123" t="s">
        <v>4253</v>
      </c>
      <c r="J123" t="s">
        <v>931</v>
      </c>
      <c r="K123" t="s">
        <v>2377</v>
      </c>
      <c r="L123" t="s">
        <v>15</v>
      </c>
      <c r="M123" t="s">
        <v>1521</v>
      </c>
      <c r="N123" t="s">
        <v>376</v>
      </c>
      <c r="O123" t="s">
        <v>11</v>
      </c>
      <c r="P123" t="s">
        <v>11</v>
      </c>
      <c r="Q123" t="s">
        <v>11</v>
      </c>
      <c r="R123" t="s">
        <v>934</v>
      </c>
      <c r="S123" t="s">
        <v>637</v>
      </c>
      <c r="T123" s="2"/>
      <c r="U123" t="str" cm="1">
        <f t="array" ref="U123">_xlfn.TEXTJOIN(",", TRUE, IF(A123:S123&lt;&gt;"", A123:S123, ""))</f>
        <v>insert into MENS_100M_SEMIS_2017 (PLACE,NAME,YEAR,TEAM,TIME,TIME_DETAIL,REACTION_TIME,QUALIFIER,"HEAT(PL)",WIND) values (null,'Julius MORRIS','JR','Western Kentucky','DNS',null,null,null,'2',null);</v>
      </c>
    </row>
    <row r="124" spans="1:21" x14ac:dyDescent="0.3">
      <c r="A124" t="s">
        <v>5185</v>
      </c>
      <c r="B124" t="s">
        <v>0</v>
      </c>
      <c r="C124" t="s">
        <v>1</v>
      </c>
      <c r="D124" t="s">
        <v>2</v>
      </c>
      <c r="E124" t="s">
        <v>3</v>
      </c>
      <c r="F124" t="s">
        <v>4</v>
      </c>
      <c r="G124" t="s">
        <v>5</v>
      </c>
      <c r="H124" t="s">
        <v>6</v>
      </c>
      <c r="I124" t="s">
        <v>4253</v>
      </c>
      <c r="J124" t="s">
        <v>931</v>
      </c>
      <c r="K124" t="s">
        <v>2721</v>
      </c>
      <c r="L124" t="s">
        <v>15</v>
      </c>
      <c r="M124" t="s">
        <v>520</v>
      </c>
      <c r="N124" t="s">
        <v>376</v>
      </c>
      <c r="O124" t="s">
        <v>11</v>
      </c>
      <c r="P124" t="s">
        <v>11</v>
      </c>
      <c r="Q124" t="s">
        <v>11</v>
      </c>
      <c r="R124" t="s">
        <v>937</v>
      </c>
      <c r="S124" t="s">
        <v>637</v>
      </c>
      <c r="T124" s="2"/>
      <c r="U124" t="str" cm="1">
        <f t="array" ref="U124">_xlfn.TEXTJOIN(",", TRUE, IF(A124:S124&lt;&gt;"", A124:S124, ""))</f>
        <v>insert into MENS_100M_SEMIS_2017 (PLACE,NAME,YEAR,TEAM,TIME,TIME_DETAIL,REACTION_TIME,QUALIFIER,"HEAT(PL)",WIND) values (null,'Jalen MILLER','JR','TCU','DNS',null,null,null,'3',null);</v>
      </c>
    </row>
    <row r="125" spans="1:21" x14ac:dyDescent="0.3">
      <c r="T125" s="2"/>
      <c r="U125" t="str" cm="1">
        <f t="array" ref="U125">_xlfn.TEXTJOIN(",", TRUE, IF(A125:S125&lt;&gt;"", A125:S125, ""))</f>
        <v/>
      </c>
    </row>
    <row r="126" spans="1:21" x14ac:dyDescent="0.3">
      <c r="A126" t="s">
        <v>5186</v>
      </c>
      <c r="B126" t="s">
        <v>0</v>
      </c>
      <c r="C126" t="s">
        <v>1</v>
      </c>
      <c r="D126" t="s">
        <v>2</v>
      </c>
      <c r="E126" t="s">
        <v>3</v>
      </c>
      <c r="F126" t="s">
        <v>4</v>
      </c>
      <c r="G126" t="s">
        <v>5</v>
      </c>
      <c r="H126" t="s">
        <v>6</v>
      </c>
      <c r="I126" t="s">
        <v>4253</v>
      </c>
      <c r="J126" t="s">
        <v>3982</v>
      </c>
      <c r="K126" t="s">
        <v>2722</v>
      </c>
      <c r="L126" t="s">
        <v>24</v>
      </c>
      <c r="M126" t="s">
        <v>573</v>
      </c>
      <c r="N126" t="s">
        <v>2723</v>
      </c>
      <c r="O126" t="s">
        <v>11</v>
      </c>
      <c r="P126" t="s">
        <v>11</v>
      </c>
      <c r="Q126" t="s">
        <v>12</v>
      </c>
      <c r="R126" t="s">
        <v>837</v>
      </c>
      <c r="S126" t="s">
        <v>4008</v>
      </c>
      <c r="T126" s="2"/>
      <c r="U126" t="str" cm="1">
        <f t="array" ref="U126">_xlfn.TEXTJOIN(",", TRUE, IF(A126:S126&lt;&gt;"", A126:S126, ""))</f>
        <v>insert into MENS_400M_SEMIS_2017 (PLACE,NAME,YEAR,TEAM,TIME,TIME_DETAIL,REACTION_TIME,QUALIFIER,"HEAT(PL)",) values (1,'Fred KERLEY','SR','Texas A&amp;M','44.57',null,null,'Q','1 (1)',;</v>
      </c>
    </row>
    <row r="127" spans="1:21" x14ac:dyDescent="0.3">
      <c r="A127" t="s">
        <v>5186</v>
      </c>
      <c r="B127" t="s">
        <v>0</v>
      </c>
      <c r="C127" t="s">
        <v>1</v>
      </c>
      <c r="D127" t="s">
        <v>2</v>
      </c>
      <c r="E127" t="s">
        <v>3</v>
      </c>
      <c r="F127" t="s">
        <v>4</v>
      </c>
      <c r="G127" t="s">
        <v>5</v>
      </c>
      <c r="H127" t="s">
        <v>6</v>
      </c>
      <c r="I127" t="s">
        <v>4253</v>
      </c>
      <c r="J127" t="s">
        <v>3983</v>
      </c>
      <c r="K127" t="s">
        <v>2724</v>
      </c>
      <c r="L127" t="s">
        <v>24</v>
      </c>
      <c r="M127" t="s">
        <v>566</v>
      </c>
      <c r="N127" t="s">
        <v>2725</v>
      </c>
      <c r="O127" t="s">
        <v>11</v>
      </c>
      <c r="P127" t="s">
        <v>11</v>
      </c>
      <c r="Q127" t="s">
        <v>12</v>
      </c>
      <c r="R127" t="s">
        <v>845</v>
      </c>
      <c r="S127" t="s">
        <v>4008</v>
      </c>
      <c r="T127" s="2"/>
      <c r="U127" t="str" cm="1">
        <f t="array" ref="U127">_xlfn.TEXTJOIN(",", TRUE, IF(A127:S127&lt;&gt;"", A127:S127, ""))</f>
        <v>insert into MENS_400M_SEMIS_2017 (PLACE,NAME,YEAR,TEAM,TIME,TIME_DETAIL,REACTION_TIME,QUALIFIER,"HEAT(PL)",) values (2,'Michael CHERRY','SR','LSU','44.73',null,null,'Q','1 (2)',;</v>
      </c>
    </row>
    <row r="128" spans="1:21" x14ac:dyDescent="0.3">
      <c r="A128" t="s">
        <v>5186</v>
      </c>
      <c r="B128" t="s">
        <v>0</v>
      </c>
      <c r="C128" t="s">
        <v>1</v>
      </c>
      <c r="D128" t="s">
        <v>2</v>
      </c>
      <c r="E128" t="s">
        <v>3</v>
      </c>
      <c r="F128" t="s">
        <v>4</v>
      </c>
      <c r="G128" t="s">
        <v>5</v>
      </c>
      <c r="H128" t="s">
        <v>6</v>
      </c>
      <c r="I128" t="s">
        <v>4253</v>
      </c>
      <c r="J128" t="s">
        <v>3984</v>
      </c>
      <c r="K128" t="s">
        <v>2726</v>
      </c>
      <c r="L128" t="s">
        <v>24</v>
      </c>
      <c r="M128" t="s">
        <v>900</v>
      </c>
      <c r="N128" t="s">
        <v>2260</v>
      </c>
      <c r="O128" t="s">
        <v>11</v>
      </c>
      <c r="P128" t="s">
        <v>11</v>
      </c>
      <c r="Q128" t="s">
        <v>31</v>
      </c>
      <c r="R128" t="s">
        <v>851</v>
      </c>
      <c r="S128" t="s">
        <v>4008</v>
      </c>
      <c r="T128" s="2"/>
      <c r="U128" t="str" cm="1">
        <f t="array" ref="U128">_xlfn.TEXTJOIN(",", TRUE, IF(A128:S128&lt;&gt;"", A128:S128, ""))</f>
        <v>insert into MENS_400M_SEMIS_2017 (PLACE,NAME,YEAR,TEAM,TIME,TIME_DETAIL,REACTION_TIME,QUALIFIER,"HEAT(PL)",) values (3,'Marcus CHAMBERS','SR','Oregon','44.92',null,null,'q','1 (3)',;</v>
      </c>
    </row>
    <row r="129" spans="1:21" x14ac:dyDescent="0.3">
      <c r="A129" t="s">
        <v>5186</v>
      </c>
      <c r="B129" t="s">
        <v>0</v>
      </c>
      <c r="C129" t="s">
        <v>1</v>
      </c>
      <c r="D129" t="s">
        <v>2</v>
      </c>
      <c r="E129" t="s">
        <v>3</v>
      </c>
      <c r="F129" t="s">
        <v>4</v>
      </c>
      <c r="G129" t="s">
        <v>5</v>
      </c>
      <c r="H129" t="s">
        <v>6</v>
      </c>
      <c r="I129" t="s">
        <v>4253</v>
      </c>
      <c r="J129" t="s">
        <v>3985</v>
      </c>
      <c r="K129" t="s">
        <v>2256</v>
      </c>
      <c r="L129" t="s">
        <v>34</v>
      </c>
      <c r="M129" t="s">
        <v>2226</v>
      </c>
      <c r="N129" t="s">
        <v>2727</v>
      </c>
      <c r="O129" t="s">
        <v>11</v>
      </c>
      <c r="P129" t="s">
        <v>11</v>
      </c>
      <c r="Q129" t="s">
        <v>12</v>
      </c>
      <c r="R129" t="s">
        <v>854</v>
      </c>
      <c r="S129" t="s">
        <v>4008</v>
      </c>
      <c r="T129" s="2"/>
      <c r="U129" t="str" cm="1">
        <f t="array" ref="U129">_xlfn.TEXTJOIN(",", TRUE, IF(A129:S129&lt;&gt;"", A129:S129, ""))</f>
        <v>insert into MENS_400M_SEMIS_2017 (PLACE,NAME,YEAR,TEAM,TIME,TIME_DETAIL,REACTION_TIME,QUALIFIER,"HEAT(PL)",) values (4,'Akeem BLOOMFIELD','FR','Auburn','44.95',null,null,'Q','2 (1)',;</v>
      </c>
    </row>
    <row r="130" spans="1:21" x14ac:dyDescent="0.3">
      <c r="A130" t="s">
        <v>5186</v>
      </c>
      <c r="B130" t="s">
        <v>0</v>
      </c>
      <c r="C130" t="s">
        <v>1</v>
      </c>
      <c r="D130" t="s">
        <v>2</v>
      </c>
      <c r="E130" t="s">
        <v>3</v>
      </c>
      <c r="F130" t="s">
        <v>4</v>
      </c>
      <c r="G130" t="s">
        <v>5</v>
      </c>
      <c r="H130" t="s">
        <v>6</v>
      </c>
      <c r="I130" t="s">
        <v>4253</v>
      </c>
      <c r="J130" t="s">
        <v>3986</v>
      </c>
      <c r="K130" t="s">
        <v>2252</v>
      </c>
      <c r="L130" t="s">
        <v>34</v>
      </c>
      <c r="M130" t="s">
        <v>514</v>
      </c>
      <c r="N130" t="s">
        <v>158</v>
      </c>
      <c r="O130" t="s">
        <v>11</v>
      </c>
      <c r="P130" t="s">
        <v>11</v>
      </c>
      <c r="Q130" t="s">
        <v>12</v>
      </c>
      <c r="R130" t="s">
        <v>866</v>
      </c>
      <c r="S130" t="s">
        <v>4008</v>
      </c>
      <c r="T130" s="2"/>
      <c r="U130" t="str" cm="1">
        <f t="array" ref="U130">_xlfn.TEXTJOIN(",", TRUE, IF(A130:S130&lt;&gt;"", A130:S130, ""))</f>
        <v>insert into MENS_400M_SEMIS_2017 (PLACE,NAME,YEAR,TEAM,TIME,TIME_DETAIL,REACTION_TIME,QUALIFIER,"HEAT(PL)",) values (5,'Michael NORMAN','FR','USC','44.97',null,null,'Q','2 (2)',;</v>
      </c>
    </row>
    <row r="131" spans="1:21" x14ac:dyDescent="0.3">
      <c r="A131" t="s">
        <v>5186</v>
      </c>
      <c r="B131" t="s">
        <v>0</v>
      </c>
      <c r="C131" t="s">
        <v>1</v>
      </c>
      <c r="D131" t="s">
        <v>2</v>
      </c>
      <c r="E131" t="s">
        <v>3</v>
      </c>
      <c r="F131" t="s">
        <v>4</v>
      </c>
      <c r="G131" t="s">
        <v>5</v>
      </c>
      <c r="H131" t="s">
        <v>6</v>
      </c>
      <c r="I131" t="s">
        <v>4253</v>
      </c>
      <c r="J131" t="s">
        <v>3987</v>
      </c>
      <c r="K131" t="s">
        <v>2258</v>
      </c>
      <c r="L131" t="s">
        <v>34</v>
      </c>
      <c r="M131" t="s">
        <v>2226</v>
      </c>
      <c r="N131" t="s">
        <v>2728</v>
      </c>
      <c r="O131" t="s">
        <v>11</v>
      </c>
      <c r="P131" t="s">
        <v>11</v>
      </c>
      <c r="Q131" t="s">
        <v>12</v>
      </c>
      <c r="R131" t="s">
        <v>841</v>
      </c>
      <c r="S131" t="s">
        <v>4008</v>
      </c>
      <c r="T131" s="2"/>
      <c r="U131" t="str" cm="1">
        <f t="array" ref="U131">_xlfn.TEXTJOIN(",", TRUE, IF(A131:S131&lt;&gt;"", A131:S131, ""))</f>
        <v>insert into MENS_400M_SEMIS_2017 (PLACE,NAME,YEAR,TEAM,TIME,TIME_DETAIL,REACTION_TIME,QUALIFIER,"HEAT(PL)",) values (6,'Nathon ALLEN','FR','Auburn','45.05',null,null,'Q','3 (1)',;</v>
      </c>
    </row>
    <row r="132" spans="1:21" x14ac:dyDescent="0.3">
      <c r="A132" t="s">
        <v>5186</v>
      </c>
      <c r="B132" t="s">
        <v>0</v>
      </c>
      <c r="C132" t="s">
        <v>1</v>
      </c>
      <c r="D132" t="s">
        <v>2</v>
      </c>
      <c r="E132" t="s">
        <v>3</v>
      </c>
      <c r="F132" t="s">
        <v>4</v>
      </c>
      <c r="G132" t="s">
        <v>5</v>
      </c>
      <c r="H132" t="s">
        <v>6</v>
      </c>
      <c r="I132" t="s">
        <v>4253</v>
      </c>
      <c r="J132" t="s">
        <v>3988</v>
      </c>
      <c r="K132" t="s">
        <v>1737</v>
      </c>
      <c r="L132" t="s">
        <v>8</v>
      </c>
      <c r="M132" t="s">
        <v>612</v>
      </c>
      <c r="N132" t="s">
        <v>2729</v>
      </c>
      <c r="O132" t="s">
        <v>11</v>
      </c>
      <c r="P132" t="s">
        <v>11</v>
      </c>
      <c r="Q132" t="s">
        <v>31</v>
      </c>
      <c r="R132" t="s">
        <v>874</v>
      </c>
      <c r="S132" t="s">
        <v>4008</v>
      </c>
      <c r="T132" s="2"/>
      <c r="U132" t="str" cm="1">
        <f t="array" ref="U132">_xlfn.TEXTJOIN(",", TRUE, IF(A132:S132&lt;&gt;"", A132:S132, ""))</f>
        <v>insert into MENS_400M_SEMIS_2017 (PLACE,NAME,YEAR,TEAM,TIME,TIME_DETAIL,REACTION_TIME,QUALIFIER,"HEAT(PL)",) values (7,'Wil LONDON','SO','Baylor','45.19',null,null,'q','2 (3)',;</v>
      </c>
    </row>
    <row r="133" spans="1:21" x14ac:dyDescent="0.3">
      <c r="A133" t="s">
        <v>5186</v>
      </c>
      <c r="B133" t="s">
        <v>0</v>
      </c>
      <c r="C133" t="s">
        <v>1</v>
      </c>
      <c r="D133" t="s">
        <v>2</v>
      </c>
      <c r="E133" t="s">
        <v>3</v>
      </c>
      <c r="F133" t="s">
        <v>4</v>
      </c>
      <c r="G133" t="s">
        <v>5</v>
      </c>
      <c r="H133" t="s">
        <v>6</v>
      </c>
      <c r="I133" t="s">
        <v>4253</v>
      </c>
      <c r="J133" t="s">
        <v>3989</v>
      </c>
      <c r="K133" t="s">
        <v>2730</v>
      </c>
      <c r="L133" t="s">
        <v>24</v>
      </c>
      <c r="M133" t="s">
        <v>562</v>
      </c>
      <c r="N133" t="s">
        <v>2731</v>
      </c>
      <c r="O133" t="s">
        <v>11</v>
      </c>
      <c r="P133" t="s">
        <v>11</v>
      </c>
      <c r="Q133" t="s">
        <v>12</v>
      </c>
      <c r="R133" t="s">
        <v>848</v>
      </c>
      <c r="S133" t="s">
        <v>4008</v>
      </c>
      <c r="T133" s="2"/>
      <c r="U133" t="str" cm="1">
        <f t="array" ref="U133">_xlfn.TEXTJOIN(",", TRUE, IF(A133:S133&lt;&gt;"", A133:S133, ""))</f>
        <v>insert into MENS_400M_SEMIS_2017 (PLACE,NAME,YEAR,TEAM,TIME,TIME_DETAIL,REACTION_TIME,QUALIFIER,"HEAT(PL)",) values (8,'Steven GAYLE','SR','Alabama','45.45',null,null,'Q','3 (2)',;</v>
      </c>
    </row>
    <row r="134" spans="1:21" x14ac:dyDescent="0.3">
      <c r="A134" t="s">
        <v>5186</v>
      </c>
      <c r="B134" t="s">
        <v>0</v>
      </c>
      <c r="C134" t="s">
        <v>1</v>
      </c>
      <c r="D134" t="s">
        <v>2</v>
      </c>
      <c r="E134" t="s">
        <v>3</v>
      </c>
      <c r="F134" t="s">
        <v>4</v>
      </c>
      <c r="G134" t="s">
        <v>5</v>
      </c>
      <c r="H134" t="s">
        <v>6</v>
      </c>
      <c r="I134" t="s">
        <v>4253</v>
      </c>
      <c r="J134" t="s">
        <v>3990</v>
      </c>
      <c r="K134" t="s">
        <v>2268</v>
      </c>
      <c r="L134" t="s">
        <v>15</v>
      </c>
      <c r="M134" t="s">
        <v>578</v>
      </c>
      <c r="N134" t="s">
        <v>168</v>
      </c>
      <c r="O134" t="s">
        <v>11</v>
      </c>
      <c r="P134" t="s">
        <v>11</v>
      </c>
      <c r="Q134" t="s">
        <v>11</v>
      </c>
      <c r="R134" t="s">
        <v>878</v>
      </c>
      <c r="S134" t="s">
        <v>4008</v>
      </c>
      <c r="T134" s="2"/>
      <c r="U134" t="str" cm="1">
        <f t="array" ref="U134">_xlfn.TEXTJOIN(",", TRUE, IF(A134:S134&lt;&gt;"", A134:S134, ""))</f>
        <v>insert into MENS_400M_SEMIS_2017 (PLACE,NAME,YEAR,TEAM,TIME,TIME_DETAIL,REACTION_TIME,QUALIFIER,"HEAT(PL)",) values (9,'Nathan STROTHER','JR','Tennessee','45.53',null,null,null,'2 (4)',;</v>
      </c>
    </row>
    <row r="135" spans="1:21" x14ac:dyDescent="0.3">
      <c r="A135" t="s">
        <v>5186</v>
      </c>
      <c r="B135" t="s">
        <v>0</v>
      </c>
      <c r="C135" t="s">
        <v>1</v>
      </c>
      <c r="D135" t="s">
        <v>2</v>
      </c>
      <c r="E135" t="s">
        <v>3</v>
      </c>
      <c r="F135" t="s">
        <v>4</v>
      </c>
      <c r="G135" t="s">
        <v>5</v>
      </c>
      <c r="H135" t="s">
        <v>6</v>
      </c>
      <c r="I135" t="s">
        <v>4253</v>
      </c>
      <c r="J135" t="s">
        <v>3991</v>
      </c>
      <c r="K135" s="1" t="s">
        <v>4915</v>
      </c>
      <c r="L135" t="s">
        <v>8</v>
      </c>
      <c r="M135" t="s">
        <v>570</v>
      </c>
      <c r="N135" t="s">
        <v>1745</v>
      </c>
      <c r="O135" t="s">
        <v>11</v>
      </c>
      <c r="P135" t="s">
        <v>11</v>
      </c>
      <c r="Q135" t="s">
        <v>11</v>
      </c>
      <c r="R135" t="s">
        <v>870</v>
      </c>
      <c r="S135" t="s">
        <v>4008</v>
      </c>
      <c r="T135" s="2"/>
      <c r="U135" t="str" cm="1">
        <f t="array" ref="U135">_xlfn.TEXTJOIN(",", TRUE, IF(A135:S135&lt;&gt;"", A135:S135, ""))</f>
        <v>insert into MENS_400M_SEMIS_2017 (PLACE,NAME,YEAR,TEAM,TIME,TIME_DETAIL,REACTION_TIME,QUALIFIER,"HEAT(PL)",) values (10,'Mar'yea HARRIS','SO','Iowa','45.54',null,null,null,'1 (4)',;</v>
      </c>
    </row>
    <row r="136" spans="1:21" x14ac:dyDescent="0.3">
      <c r="A136" t="s">
        <v>5186</v>
      </c>
      <c r="B136" t="s">
        <v>0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6</v>
      </c>
      <c r="I136" t="s">
        <v>4253</v>
      </c>
      <c r="J136" t="s">
        <v>3992</v>
      </c>
      <c r="K136" t="s">
        <v>2732</v>
      </c>
      <c r="L136" t="s">
        <v>24</v>
      </c>
      <c r="M136" t="s">
        <v>559</v>
      </c>
      <c r="N136" t="s">
        <v>170</v>
      </c>
      <c r="O136" t="s">
        <v>11</v>
      </c>
      <c r="P136" t="s">
        <v>11</v>
      </c>
      <c r="Q136" t="s">
        <v>11</v>
      </c>
      <c r="R136" t="s">
        <v>857</v>
      </c>
      <c r="S136" t="s">
        <v>4008</v>
      </c>
      <c r="T136" s="2"/>
      <c r="U136" t="str" cm="1">
        <f t="array" ref="U136">_xlfn.TEXTJOIN(",", TRUE, IF(A136:S136&lt;&gt;"", A136:S136, ""))</f>
        <v>insert into MENS_400M_SEMIS_2017 (PLACE,NAME,YEAR,TEAM,TIME,TIME_DETAIL,REACTION_TIME,QUALIFIER,"HEAT(PL)",) values (11,'Aldrich BAILEY JR.','SR','Texas','45.58',null,null,null,'3 (3)',;</v>
      </c>
    </row>
    <row r="137" spans="1:21" x14ac:dyDescent="0.3">
      <c r="A137" t="s">
        <v>5186</v>
      </c>
      <c r="B137" t="s">
        <v>0</v>
      </c>
      <c r="C137" t="s">
        <v>1</v>
      </c>
      <c r="D137" t="s">
        <v>2</v>
      </c>
      <c r="E137" t="s">
        <v>3</v>
      </c>
      <c r="F137" t="s">
        <v>4</v>
      </c>
      <c r="G137" t="s">
        <v>5</v>
      </c>
      <c r="H137" t="s">
        <v>6</v>
      </c>
      <c r="I137" t="s">
        <v>4253</v>
      </c>
      <c r="J137" t="s">
        <v>3993</v>
      </c>
      <c r="K137" t="s">
        <v>2733</v>
      </c>
      <c r="L137" t="s">
        <v>15</v>
      </c>
      <c r="M137" t="s">
        <v>573</v>
      </c>
      <c r="N137" t="s">
        <v>2734</v>
      </c>
      <c r="O137" t="s">
        <v>11</v>
      </c>
      <c r="P137" t="s">
        <v>11</v>
      </c>
      <c r="Q137" t="s">
        <v>11</v>
      </c>
      <c r="R137" t="s">
        <v>862</v>
      </c>
      <c r="S137" t="s">
        <v>4008</v>
      </c>
      <c r="T137" s="2"/>
      <c r="U137" t="str" cm="1">
        <f t="array" ref="U137">_xlfn.TEXTJOIN(",", TRUE, IF(A137:S137&lt;&gt;"", A137:S137, ""))</f>
        <v>insert into MENS_400M_SEMIS_2017 (PLACE,NAME,YEAR,TEAM,TIME,TIME_DETAIL,REACTION_TIME,QUALIFIER,"HEAT(PL)",) values (12,'Mylik KERLEY','JR','Texas A&amp;M','45.76',null,null,null,'3 (4)',;</v>
      </c>
    </row>
    <row r="138" spans="1:21" x14ac:dyDescent="0.3">
      <c r="A138" t="s">
        <v>5186</v>
      </c>
      <c r="B138" t="s">
        <v>0</v>
      </c>
      <c r="C138" t="s">
        <v>1</v>
      </c>
      <c r="D138" t="s">
        <v>2</v>
      </c>
      <c r="E138" t="s">
        <v>3</v>
      </c>
      <c r="F138" t="s">
        <v>4</v>
      </c>
      <c r="G138" t="s">
        <v>5</v>
      </c>
      <c r="H138" t="s">
        <v>6</v>
      </c>
      <c r="I138" t="s">
        <v>4253</v>
      </c>
      <c r="J138" t="s">
        <v>3994</v>
      </c>
      <c r="K138" t="s">
        <v>2735</v>
      </c>
      <c r="L138" t="s">
        <v>8</v>
      </c>
      <c r="M138" t="s">
        <v>2226</v>
      </c>
      <c r="N138" t="s">
        <v>181</v>
      </c>
      <c r="O138" t="s">
        <v>11</v>
      </c>
      <c r="P138" t="s">
        <v>11</v>
      </c>
      <c r="Q138" t="s">
        <v>11</v>
      </c>
      <c r="R138" t="s">
        <v>885</v>
      </c>
      <c r="S138" t="s">
        <v>4008</v>
      </c>
      <c r="T138" s="2"/>
      <c r="U138" t="str" cm="1">
        <f t="array" ref="U138">_xlfn.TEXTJOIN(",", TRUE, IF(A138:S138&lt;&gt;"", A138:S138, ""))</f>
        <v>insert into MENS_400M_SEMIS_2017 (PLACE,NAME,YEAR,TEAM,TIME,TIME_DETAIL,REACTION_TIME,QUALIFIER,"HEAT(PL)",) values (13,'Randall CENEUS','SO','Auburn','45.82',null,null,null,'2 (5)',;</v>
      </c>
    </row>
    <row r="139" spans="1:21" x14ac:dyDescent="0.3">
      <c r="A139" t="s">
        <v>5186</v>
      </c>
      <c r="B139" t="s">
        <v>0</v>
      </c>
      <c r="C139" t="s">
        <v>1</v>
      </c>
      <c r="D139" t="s">
        <v>2</v>
      </c>
      <c r="E139" t="s">
        <v>3</v>
      </c>
      <c r="F139" t="s">
        <v>4</v>
      </c>
      <c r="G139" t="s">
        <v>5</v>
      </c>
      <c r="H139" t="s">
        <v>6</v>
      </c>
      <c r="I139" t="s">
        <v>4253</v>
      </c>
      <c r="J139" t="s">
        <v>3995</v>
      </c>
      <c r="K139" t="s">
        <v>2276</v>
      </c>
      <c r="L139" t="s">
        <v>8</v>
      </c>
      <c r="M139" t="s">
        <v>2277</v>
      </c>
      <c r="N139" t="s">
        <v>654</v>
      </c>
      <c r="O139" t="s">
        <v>2736</v>
      </c>
      <c r="P139" t="s">
        <v>11</v>
      </c>
      <c r="Q139" t="s">
        <v>11</v>
      </c>
      <c r="R139" t="s">
        <v>907</v>
      </c>
      <c r="S139" t="s">
        <v>4008</v>
      </c>
      <c r="T139" s="2"/>
      <c r="U139" t="str" cm="1">
        <f t="array" ref="U139">_xlfn.TEXTJOIN(",", TRUE, IF(A139:S139&lt;&gt;"", A139:S139, ""))</f>
        <v>insert into MENS_400M_SEMIS_2017 (PLACE,NAME,YEAR,TEAM,TIME,TIME_DETAIL,REACTION_TIME,QUALIFIER,"HEAT(PL)",) values (14,'Warren HAZEL','SO','Southern Illinois','45.83','45.826',null,null,'2 (6)',;</v>
      </c>
    </row>
    <row r="140" spans="1:21" x14ac:dyDescent="0.3">
      <c r="A140" t="s">
        <v>5186</v>
      </c>
      <c r="B140" t="s">
        <v>0</v>
      </c>
      <c r="C140" t="s">
        <v>1</v>
      </c>
      <c r="D140" t="s">
        <v>2</v>
      </c>
      <c r="E140" t="s">
        <v>3</v>
      </c>
      <c r="F140" t="s">
        <v>4</v>
      </c>
      <c r="G140" t="s">
        <v>5</v>
      </c>
      <c r="H140" t="s">
        <v>6</v>
      </c>
      <c r="I140" t="s">
        <v>4253</v>
      </c>
      <c r="J140" t="s">
        <v>3996</v>
      </c>
      <c r="K140" t="s">
        <v>2737</v>
      </c>
      <c r="L140" t="s">
        <v>34</v>
      </c>
      <c r="M140" t="s">
        <v>1631</v>
      </c>
      <c r="N140" t="s">
        <v>654</v>
      </c>
      <c r="O140" t="s">
        <v>2738</v>
      </c>
      <c r="P140" t="s">
        <v>11</v>
      </c>
      <c r="Q140" t="s">
        <v>11</v>
      </c>
      <c r="R140" t="s">
        <v>898</v>
      </c>
      <c r="S140" t="s">
        <v>4008</v>
      </c>
      <c r="T140" s="2"/>
      <c r="U140" t="str" cm="1">
        <f t="array" ref="U140">_xlfn.TEXTJOIN(",", TRUE, IF(A140:S140&lt;&gt;"", A140:S140, ""))</f>
        <v>insert into MENS_400M_SEMIS_2017 (PLACE,NAME,YEAR,TEAM,TIME,TIME_DETAIL,REACTION_TIME,QUALIFIER,"HEAT(PL)",) values (15,'Raymond KIBET','FR','Tulane','45.83','45.828',null,null,'3 (5)',;</v>
      </c>
    </row>
    <row r="141" spans="1:21" x14ac:dyDescent="0.3">
      <c r="A141" t="s">
        <v>5186</v>
      </c>
      <c r="B141" t="s">
        <v>0</v>
      </c>
      <c r="C141" t="s">
        <v>1</v>
      </c>
      <c r="D141" t="s">
        <v>2</v>
      </c>
      <c r="E141" t="s">
        <v>3</v>
      </c>
      <c r="F141" t="s">
        <v>4</v>
      </c>
      <c r="G141" t="s">
        <v>5</v>
      </c>
      <c r="H141" t="s">
        <v>6</v>
      </c>
      <c r="I141" t="s">
        <v>4253</v>
      </c>
      <c r="J141" t="s">
        <v>3997</v>
      </c>
      <c r="K141" t="s">
        <v>2739</v>
      </c>
      <c r="L141" t="s">
        <v>24</v>
      </c>
      <c r="M141" t="s">
        <v>612</v>
      </c>
      <c r="N141" t="s">
        <v>2740</v>
      </c>
      <c r="O141" t="s">
        <v>11</v>
      </c>
      <c r="P141" t="s">
        <v>11</v>
      </c>
      <c r="Q141" t="s">
        <v>11</v>
      </c>
      <c r="R141" t="s">
        <v>930</v>
      </c>
      <c r="S141" t="s">
        <v>4008</v>
      </c>
      <c r="T141" s="2"/>
      <c r="U141" t="str" cm="1">
        <f t="array" ref="U141">_xlfn.TEXTJOIN(",", TRUE, IF(A141:S141&lt;&gt;"", A141:S141, ""))</f>
        <v>insert into MENS_400M_SEMIS_2017 (PLACE,NAME,YEAR,TEAM,TIME,TIME_DETAIL,REACTION_TIME,QUALIFIER,"HEAT(PL)",) values (16,'George CADDICK','SR','Baylor','45.89',null,null,null,'2 (7)',;</v>
      </c>
    </row>
    <row r="142" spans="1:21" x14ac:dyDescent="0.3">
      <c r="A142" t="s">
        <v>5186</v>
      </c>
      <c r="B142" t="s">
        <v>0</v>
      </c>
      <c r="C142" t="s">
        <v>1</v>
      </c>
      <c r="D142" t="s">
        <v>2</v>
      </c>
      <c r="E142" t="s">
        <v>3</v>
      </c>
      <c r="F142" t="s">
        <v>4</v>
      </c>
      <c r="G142" t="s">
        <v>5</v>
      </c>
      <c r="H142" t="s">
        <v>6</v>
      </c>
      <c r="I142" t="s">
        <v>4253</v>
      </c>
      <c r="J142" t="s">
        <v>3998</v>
      </c>
      <c r="K142" t="s">
        <v>2279</v>
      </c>
      <c r="L142" t="s">
        <v>15</v>
      </c>
      <c r="M142" t="s">
        <v>514</v>
      </c>
      <c r="N142" t="s">
        <v>2741</v>
      </c>
      <c r="O142" t="s">
        <v>11</v>
      </c>
      <c r="P142" t="s">
        <v>11</v>
      </c>
      <c r="Q142" t="s">
        <v>11</v>
      </c>
      <c r="R142" t="s">
        <v>881</v>
      </c>
      <c r="S142" t="s">
        <v>4008</v>
      </c>
      <c r="T142" s="2"/>
      <c r="U142" t="str" cm="1">
        <f t="array" ref="U142">_xlfn.TEXTJOIN(",", TRUE, IF(A142:S142&lt;&gt;"", A142:S142, ""))</f>
        <v>insert into MENS_400M_SEMIS_2017 (PLACE,NAME,YEAR,TEAM,TIME,TIME_DETAIL,REACTION_TIME,QUALIFIER,"HEAT(PL)",) values (17,'Ricky MORGAN JR','JR','USC','45.92',null,null,null,'1 (5)',;</v>
      </c>
    </row>
    <row r="143" spans="1:21" x14ac:dyDescent="0.3">
      <c r="A143" t="s">
        <v>5186</v>
      </c>
      <c r="B143" t="s">
        <v>0</v>
      </c>
      <c r="C143" t="s">
        <v>1</v>
      </c>
      <c r="D143" t="s">
        <v>2</v>
      </c>
      <c r="E143" t="s">
        <v>3</v>
      </c>
      <c r="F143" t="s">
        <v>4</v>
      </c>
      <c r="G143" t="s">
        <v>5</v>
      </c>
      <c r="H143" t="s">
        <v>6</v>
      </c>
      <c r="I143" t="s">
        <v>4253</v>
      </c>
      <c r="J143" t="s">
        <v>3999</v>
      </c>
      <c r="K143" t="s">
        <v>2742</v>
      </c>
      <c r="L143" t="s">
        <v>24</v>
      </c>
      <c r="M143" t="s">
        <v>580</v>
      </c>
      <c r="N143" t="s">
        <v>2743</v>
      </c>
      <c r="O143" t="s">
        <v>11</v>
      </c>
      <c r="P143" t="s">
        <v>11</v>
      </c>
      <c r="Q143" t="s">
        <v>11</v>
      </c>
      <c r="R143" t="s">
        <v>903</v>
      </c>
      <c r="S143" t="s">
        <v>4008</v>
      </c>
      <c r="T143" s="2"/>
      <c r="U143" t="str" cm="1">
        <f t="array" ref="U143">_xlfn.TEXTJOIN(",", TRUE, IF(A143:S143&lt;&gt;"", A143:S143, ""))</f>
        <v>insert into MENS_400M_SEMIS_2017 (PLACE,NAME,YEAR,TEAM,TIME,TIME_DETAIL,REACTION_TIME,QUALIFIER,"HEAT(PL)",) values (18,'Champ PAGE','SR','Ohio State','46.27',null,null,null,'3 (6)',;</v>
      </c>
    </row>
    <row r="144" spans="1:21" x14ac:dyDescent="0.3">
      <c r="A144" t="s">
        <v>5186</v>
      </c>
      <c r="B144" t="s">
        <v>0</v>
      </c>
      <c r="C144" t="s">
        <v>1</v>
      </c>
      <c r="D144" t="s">
        <v>2</v>
      </c>
      <c r="E144" t="s">
        <v>3</v>
      </c>
      <c r="F144" t="s">
        <v>4</v>
      </c>
      <c r="G144" t="s">
        <v>5</v>
      </c>
      <c r="H144" t="s">
        <v>6</v>
      </c>
      <c r="I144" t="s">
        <v>4253</v>
      </c>
      <c r="J144" t="s">
        <v>4000</v>
      </c>
      <c r="K144" t="s">
        <v>2744</v>
      </c>
      <c r="L144" t="s">
        <v>24</v>
      </c>
      <c r="M144" t="s">
        <v>566</v>
      </c>
      <c r="N144" t="s">
        <v>2745</v>
      </c>
      <c r="O144" t="s">
        <v>11</v>
      </c>
      <c r="P144" t="s">
        <v>11</v>
      </c>
      <c r="Q144" t="s">
        <v>11</v>
      </c>
      <c r="R144" t="s">
        <v>892</v>
      </c>
      <c r="S144" t="s">
        <v>4008</v>
      </c>
      <c r="T144" s="2"/>
      <c r="U144" t="str" cm="1">
        <f t="array" ref="U144">_xlfn.TEXTJOIN(",", TRUE, IF(A144:S144&lt;&gt;"", A144:S144, ""))</f>
        <v>insert into MENS_400M_SEMIS_2017 (PLACE,NAME,YEAR,TEAM,TIME,TIME_DETAIL,REACTION_TIME,QUALIFIER,"HEAT(PL)",) values (19,'Lamar BRUTON','SR','LSU','46.31',null,null,null,'1 (6)',;</v>
      </c>
    </row>
    <row r="145" spans="1:21" x14ac:dyDescent="0.3">
      <c r="A145" t="s">
        <v>5186</v>
      </c>
      <c r="B145" t="s">
        <v>0</v>
      </c>
      <c r="C145" t="s">
        <v>1</v>
      </c>
      <c r="D145" t="s">
        <v>2</v>
      </c>
      <c r="E145" t="s">
        <v>3</v>
      </c>
      <c r="F145" t="s">
        <v>4</v>
      </c>
      <c r="G145" t="s">
        <v>5</v>
      </c>
      <c r="H145" t="s">
        <v>6</v>
      </c>
      <c r="I145" t="s">
        <v>4253</v>
      </c>
      <c r="J145" t="s">
        <v>4001</v>
      </c>
      <c r="K145" t="s">
        <v>1739</v>
      </c>
      <c r="L145" t="s">
        <v>8</v>
      </c>
      <c r="M145" t="s">
        <v>588</v>
      </c>
      <c r="N145" t="s">
        <v>1114</v>
      </c>
      <c r="O145" t="s">
        <v>11</v>
      </c>
      <c r="P145" t="s">
        <v>11</v>
      </c>
      <c r="Q145" t="s">
        <v>11</v>
      </c>
      <c r="R145" t="s">
        <v>918</v>
      </c>
      <c r="S145" t="s">
        <v>4008</v>
      </c>
      <c r="T145" s="2"/>
      <c r="U145" t="str" cm="1">
        <f t="array" ref="U145">_xlfn.TEXTJOIN(",", TRUE, IF(A145:S145&lt;&gt;"", A145:S145, ""))</f>
        <v>insert into MENS_400M_SEMIS_2017 (PLACE,NAME,YEAR,TEAM,TIME,TIME_DETAIL,REACTION_TIME,QUALIFIER,"HEAT(PL)",) values (20,'Obi IGBOKWE','SO','Arkansas','46.40',null,null,null,'3 (7)',;</v>
      </c>
    </row>
    <row r="146" spans="1:21" x14ac:dyDescent="0.3">
      <c r="A146" t="s">
        <v>5186</v>
      </c>
      <c r="B146" t="s">
        <v>0</v>
      </c>
      <c r="C146" t="s">
        <v>1</v>
      </c>
      <c r="D146" t="s">
        <v>2</v>
      </c>
      <c r="E146" t="s">
        <v>3</v>
      </c>
      <c r="F146" t="s">
        <v>4</v>
      </c>
      <c r="G146" t="s">
        <v>5</v>
      </c>
      <c r="H146" t="s">
        <v>6</v>
      </c>
      <c r="I146" t="s">
        <v>4253</v>
      </c>
      <c r="J146" t="s">
        <v>4002</v>
      </c>
      <c r="K146" t="s">
        <v>2746</v>
      </c>
      <c r="L146" t="s">
        <v>15</v>
      </c>
      <c r="M146" t="s">
        <v>576</v>
      </c>
      <c r="N146" t="s">
        <v>2747</v>
      </c>
      <c r="O146" t="s">
        <v>11</v>
      </c>
      <c r="P146" t="s">
        <v>11</v>
      </c>
      <c r="Q146" t="s">
        <v>11</v>
      </c>
      <c r="R146" t="s">
        <v>912</v>
      </c>
      <c r="S146" t="s">
        <v>4008</v>
      </c>
      <c r="T146" s="2"/>
      <c r="U146" t="str" cm="1">
        <f t="array" ref="U146">_xlfn.TEXTJOIN(",", TRUE, IF(A146:S146&lt;&gt;"", A146:S146, ""))</f>
        <v>insert into MENS_400M_SEMIS_2017 (PLACE,NAME,YEAR,TEAM,TIME,TIME_DETAIL,REACTION_TIME,QUALIFIER,"HEAT(PL)",) values (21,'Dajuan HARDING','JR','N. Carolina A&amp;T','46.66',null,null,null,'1 (7)',;</v>
      </c>
    </row>
    <row r="147" spans="1:21" x14ac:dyDescent="0.3">
      <c r="A147" t="s">
        <v>5186</v>
      </c>
      <c r="B147" t="s">
        <v>0</v>
      </c>
      <c r="C147" t="s">
        <v>1</v>
      </c>
      <c r="D147" t="s">
        <v>2</v>
      </c>
      <c r="E147" t="s">
        <v>3</v>
      </c>
      <c r="F147" t="s">
        <v>4</v>
      </c>
      <c r="G147" t="s">
        <v>5</v>
      </c>
      <c r="H147" t="s">
        <v>6</v>
      </c>
      <c r="I147" t="s">
        <v>4253</v>
      </c>
      <c r="J147" t="s">
        <v>4003</v>
      </c>
      <c r="K147" t="s">
        <v>2748</v>
      </c>
      <c r="L147" t="s">
        <v>24</v>
      </c>
      <c r="M147" t="s">
        <v>1896</v>
      </c>
      <c r="N147" t="s">
        <v>1122</v>
      </c>
      <c r="O147" t="s">
        <v>11</v>
      </c>
      <c r="P147" t="s">
        <v>11</v>
      </c>
      <c r="Q147" t="s">
        <v>11</v>
      </c>
      <c r="R147" t="s">
        <v>1093</v>
      </c>
      <c r="S147" t="s">
        <v>4008</v>
      </c>
      <c r="T147" s="2"/>
      <c r="U147" t="str" cm="1">
        <f t="array" ref="U147">_xlfn.TEXTJOIN(",", TRUE, IF(A147:S147&lt;&gt;"", A147:S147, ""))</f>
        <v>insert into MENS_400M_SEMIS_2017 (PLACE,NAME,YEAR,TEAM,TIME,TIME_DETAIL,REACTION_TIME,QUALIFIER,"HEAT(PL)",) values (22,'Ceo WAYS','SR','North Carolina','46.70',null,null,null,'3 (8)',;</v>
      </c>
    </row>
    <row r="148" spans="1:21" x14ac:dyDescent="0.3">
      <c r="A148" t="s">
        <v>5186</v>
      </c>
      <c r="B148" t="s">
        <v>0</v>
      </c>
      <c r="C148" t="s">
        <v>1</v>
      </c>
      <c r="D148" t="s">
        <v>2</v>
      </c>
      <c r="E148" t="s">
        <v>3</v>
      </c>
      <c r="F148" t="s">
        <v>4</v>
      </c>
      <c r="G148" t="s">
        <v>5</v>
      </c>
      <c r="H148" t="s">
        <v>6</v>
      </c>
      <c r="I148" t="s">
        <v>4253</v>
      </c>
      <c r="J148" t="s">
        <v>4004</v>
      </c>
      <c r="K148" t="s">
        <v>2749</v>
      </c>
      <c r="L148" t="s">
        <v>24</v>
      </c>
      <c r="M148" t="s">
        <v>1521</v>
      </c>
      <c r="N148" t="s">
        <v>2750</v>
      </c>
      <c r="O148" t="s">
        <v>11</v>
      </c>
      <c r="P148" t="s">
        <v>11</v>
      </c>
      <c r="Q148" t="s">
        <v>11</v>
      </c>
      <c r="R148" t="s">
        <v>924</v>
      </c>
      <c r="S148" t="s">
        <v>4008</v>
      </c>
      <c r="T148" s="2"/>
      <c r="U148" t="str" cm="1">
        <f t="array" ref="U148">_xlfn.TEXTJOIN(",", TRUE, IF(A148:S148&lt;&gt;"", A148:S148, ""))</f>
        <v>insert into MENS_400M_SEMIS_2017 (PLACE,NAME,YEAR,TEAM,TIME,TIME_DETAIL,REACTION_TIME,QUALIFIER,"HEAT(PL)",) values (23,'Emmanuel DASOR','SR','Western Kentucky','47.03',null,null,null,'1 (8)',;</v>
      </c>
    </row>
    <row r="149" spans="1:21" x14ac:dyDescent="0.3">
      <c r="A149" t="s">
        <v>5186</v>
      </c>
      <c r="B149" t="s">
        <v>0</v>
      </c>
      <c r="C149" t="s">
        <v>1</v>
      </c>
      <c r="D149" t="s">
        <v>2</v>
      </c>
      <c r="E149" t="s">
        <v>3</v>
      </c>
      <c r="F149" t="s">
        <v>4</v>
      </c>
      <c r="G149" t="s">
        <v>5</v>
      </c>
      <c r="H149" t="s">
        <v>6</v>
      </c>
      <c r="I149" t="s">
        <v>4253</v>
      </c>
      <c r="J149" t="s">
        <v>4006</v>
      </c>
      <c r="K149" t="s">
        <v>2751</v>
      </c>
      <c r="L149" t="s">
        <v>8</v>
      </c>
      <c r="M149" t="s">
        <v>1782</v>
      </c>
      <c r="N149" t="s">
        <v>2752</v>
      </c>
      <c r="O149" t="s">
        <v>11</v>
      </c>
      <c r="P149" t="s">
        <v>11</v>
      </c>
      <c r="Q149" t="s">
        <v>11</v>
      </c>
      <c r="R149" t="s">
        <v>972</v>
      </c>
      <c r="S149" t="s">
        <v>4008</v>
      </c>
      <c r="T149" s="2"/>
      <c r="U149" t="str" cm="1">
        <f t="array" ref="U149">_xlfn.TEXTJOIN(",", TRUE, IF(A149:S149&lt;&gt;"", A149:S149, ""))</f>
        <v>insert into MENS_400M_SEMIS_2017 (PLACE,NAME,YEAR,TEAM,TIME,TIME_DETAIL,REACTION_TIME,QUALIFIER,"HEAT(PL)",) values (24,'Sedacy WALDEN','SO','Air Force','47.36',null,null,null,'2 (8)',;</v>
      </c>
    </row>
    <row r="150" spans="1:21" x14ac:dyDescent="0.3">
      <c r="T150" s="2"/>
      <c r="U150" t="str" cm="1">
        <f t="array" ref="U150">_xlfn.TEXTJOIN(",", TRUE, IF(A150:S150&lt;&gt;"", A150:S150, ""))</f>
        <v/>
      </c>
    </row>
    <row r="151" spans="1:21" x14ac:dyDescent="0.3">
      <c r="A151" t="s">
        <v>5187</v>
      </c>
      <c r="B151" t="s">
        <v>0</v>
      </c>
      <c r="C151" t="s">
        <v>1</v>
      </c>
      <c r="D151" t="s">
        <v>2</v>
      </c>
      <c r="E151" t="s">
        <v>3</v>
      </c>
      <c r="F151" t="s">
        <v>4</v>
      </c>
      <c r="G151" t="s">
        <v>6</v>
      </c>
      <c r="H151" t="s">
        <v>4253</v>
      </c>
      <c r="I151" t="s">
        <v>3982</v>
      </c>
      <c r="J151" t="s">
        <v>2288</v>
      </c>
      <c r="K151" t="s">
        <v>34</v>
      </c>
      <c r="L151" t="s">
        <v>1309</v>
      </c>
      <c r="M151" t="s">
        <v>661</v>
      </c>
      <c r="N151" t="s">
        <v>11</v>
      </c>
      <c r="O151" t="s">
        <v>12</v>
      </c>
      <c r="P151" t="s">
        <v>841</v>
      </c>
      <c r="Q151" t="s">
        <v>4008</v>
      </c>
      <c r="T151" s="2"/>
      <c r="U151" t="str" cm="1">
        <f t="array" ref="U151">_xlfn.TEXTJOIN(",", TRUE, IF(A151:S151&lt;&gt;"", A151:S151, ""))</f>
        <v>insert into MENS_800M_SEMIS_2017 (PLACE,NAME,YEAR,TEAM,TIME,TIME_DETAIL,QUALIFIER,"HEAT(PL)",) values (1,'Michael SARUNI','FR','UTEP','1:46.38',null,'Q','3 (1)',;</v>
      </c>
    </row>
    <row r="152" spans="1:21" x14ac:dyDescent="0.3">
      <c r="A152" t="s">
        <v>5187</v>
      </c>
      <c r="B152" t="s">
        <v>0</v>
      </c>
      <c r="C152" t="s">
        <v>1</v>
      </c>
      <c r="D152" t="s">
        <v>2</v>
      </c>
      <c r="E152" t="s">
        <v>3</v>
      </c>
      <c r="F152" t="s">
        <v>4</v>
      </c>
      <c r="G152" t="s">
        <v>6</v>
      </c>
      <c r="H152" t="s">
        <v>4253</v>
      </c>
      <c r="I152" t="s">
        <v>3983</v>
      </c>
      <c r="J152" t="s">
        <v>2290</v>
      </c>
      <c r="K152" t="s">
        <v>8</v>
      </c>
      <c r="L152" t="s">
        <v>606</v>
      </c>
      <c r="M152" t="s">
        <v>2753</v>
      </c>
      <c r="N152" t="s">
        <v>11</v>
      </c>
      <c r="O152" t="s">
        <v>12</v>
      </c>
      <c r="P152" t="s">
        <v>848</v>
      </c>
      <c r="Q152" t="s">
        <v>4008</v>
      </c>
      <c r="T152" s="2"/>
      <c r="U152" t="str" cm="1">
        <f t="array" ref="U152">_xlfn.TEXTJOIN(",", TRUE, IF(A152:S152&lt;&gt;"", A152:S152, ""))</f>
        <v>insert into MENS_800M_SEMIS_2017 (PLACE,NAME,YEAR,TEAM,TIME,TIME_DETAIL,QUALIFIER,"HEAT(PL)",) values (2,'Isaiah HARRIS','SO','Penn State','1:46.62',null,'Q','3 (2)',;</v>
      </c>
    </row>
    <row r="153" spans="1:21" x14ac:dyDescent="0.3">
      <c r="A153" t="s">
        <v>5187</v>
      </c>
      <c r="B153" t="s">
        <v>0</v>
      </c>
      <c r="C153" t="s">
        <v>1</v>
      </c>
      <c r="D153" t="s">
        <v>2</v>
      </c>
      <c r="E153" t="s">
        <v>3</v>
      </c>
      <c r="F153" t="s">
        <v>4</v>
      </c>
      <c r="G153" t="s">
        <v>6</v>
      </c>
      <c r="H153" t="s">
        <v>4253</v>
      </c>
      <c r="I153" t="s">
        <v>3984</v>
      </c>
      <c r="J153" t="s">
        <v>2754</v>
      </c>
      <c r="K153" t="s">
        <v>34</v>
      </c>
      <c r="L153" t="s">
        <v>1309</v>
      </c>
      <c r="M153" t="s">
        <v>2755</v>
      </c>
      <c r="N153" t="s">
        <v>11</v>
      </c>
      <c r="O153" t="s">
        <v>12</v>
      </c>
      <c r="P153" t="s">
        <v>837</v>
      </c>
      <c r="Q153" t="s">
        <v>4008</v>
      </c>
      <c r="T153" s="2"/>
      <c r="U153" t="str" cm="1">
        <f t="array" ref="U153">_xlfn.TEXTJOIN(",", TRUE, IF(A153:S153&lt;&gt;"", A153:S153, ""))</f>
        <v>insert into MENS_800M_SEMIS_2017 (PLACE,NAME,YEAR,TEAM,TIME,TIME_DETAIL,QUALIFIER,"HEAT(PL)",) values (3,'Emmanuel KORIR','FR','UTEP','1:46.63',null,'Q','1 (1)',;</v>
      </c>
    </row>
    <row r="154" spans="1:21" x14ac:dyDescent="0.3">
      <c r="A154" t="s">
        <v>5187</v>
      </c>
      <c r="B154" t="s">
        <v>0</v>
      </c>
      <c r="C154" t="s">
        <v>1</v>
      </c>
      <c r="D154" t="s">
        <v>2</v>
      </c>
      <c r="E154" t="s">
        <v>3</v>
      </c>
      <c r="F154" t="s">
        <v>4</v>
      </c>
      <c r="G154" t="s">
        <v>6</v>
      </c>
      <c r="H154" t="s">
        <v>4253</v>
      </c>
      <c r="I154" t="s">
        <v>3985</v>
      </c>
      <c r="J154" t="s">
        <v>2756</v>
      </c>
      <c r="K154" t="s">
        <v>24</v>
      </c>
      <c r="L154" t="s">
        <v>1538</v>
      </c>
      <c r="M154" t="s">
        <v>2757</v>
      </c>
      <c r="N154" t="s">
        <v>11</v>
      </c>
      <c r="O154" t="s">
        <v>12</v>
      </c>
      <c r="P154" t="s">
        <v>854</v>
      </c>
      <c r="Q154" t="s">
        <v>4008</v>
      </c>
      <c r="T154" s="2"/>
      <c r="U154" t="str" cm="1">
        <f t="array" ref="U154">_xlfn.TEXTJOIN(",", TRUE, IF(A154:S154&lt;&gt;"", A154:S154, ""))</f>
        <v>insert into MENS_800M_SEMIS_2017 (PLACE,NAME,YEAR,TEAM,TIME,TIME_DETAIL,QUALIFIER,"HEAT(PL)",) values (4,'Drew PIAZZA','SR','Virginia Tech','1:46.75',null,'Q','2 (1)',;</v>
      </c>
    </row>
    <row r="155" spans="1:21" x14ac:dyDescent="0.3">
      <c r="A155" t="s">
        <v>5187</v>
      </c>
      <c r="B155" t="s">
        <v>0</v>
      </c>
      <c r="C155" t="s">
        <v>1</v>
      </c>
      <c r="D155" t="s">
        <v>2</v>
      </c>
      <c r="E155" t="s">
        <v>3</v>
      </c>
      <c r="F155" t="s">
        <v>4</v>
      </c>
      <c r="G155" t="s">
        <v>6</v>
      </c>
      <c r="H155" t="s">
        <v>4253</v>
      </c>
      <c r="I155" t="s">
        <v>3986</v>
      </c>
      <c r="J155" t="s">
        <v>2758</v>
      </c>
      <c r="K155" t="s">
        <v>24</v>
      </c>
      <c r="L155" t="s">
        <v>564</v>
      </c>
      <c r="M155" t="s">
        <v>2759</v>
      </c>
      <c r="N155" t="s">
        <v>11</v>
      </c>
      <c r="O155" t="s">
        <v>31</v>
      </c>
      <c r="P155" t="s">
        <v>857</v>
      </c>
      <c r="Q155" t="s">
        <v>4008</v>
      </c>
      <c r="T155" s="2"/>
      <c r="U155" t="str" cm="1">
        <f t="array" ref="U155">_xlfn.TEXTJOIN(",", TRUE, IF(A155:S155&lt;&gt;"", A155:S155, ""))</f>
        <v>insert into MENS_800M_SEMIS_2017 (PLACE,NAME,YEAR,TEAM,TIME,TIME_DETAIL,QUALIFIER,"HEAT(PL)",) values (5,'Andres ARROYO','SR','Florida','1:46.89',null,'q','3 (3)',;</v>
      </c>
    </row>
    <row r="156" spans="1:21" x14ac:dyDescent="0.3">
      <c r="A156" t="s">
        <v>5187</v>
      </c>
      <c r="B156" t="s">
        <v>0</v>
      </c>
      <c r="C156" t="s">
        <v>1</v>
      </c>
      <c r="D156" t="s">
        <v>2</v>
      </c>
      <c r="E156" t="s">
        <v>3</v>
      </c>
      <c r="F156" t="s">
        <v>4</v>
      </c>
      <c r="G156" t="s">
        <v>6</v>
      </c>
      <c r="H156" t="s">
        <v>4253</v>
      </c>
      <c r="I156" t="s">
        <v>3987</v>
      </c>
      <c r="J156" t="s">
        <v>1177</v>
      </c>
      <c r="K156" t="s">
        <v>34</v>
      </c>
      <c r="L156" t="s">
        <v>573</v>
      </c>
      <c r="M156" t="s">
        <v>2760</v>
      </c>
      <c r="N156" t="s">
        <v>11</v>
      </c>
      <c r="O156" t="s">
        <v>12</v>
      </c>
      <c r="P156" t="s">
        <v>845</v>
      </c>
      <c r="Q156" t="s">
        <v>4008</v>
      </c>
      <c r="T156" s="2"/>
      <c r="U156" t="str" cm="1">
        <f t="array" ref="U156">_xlfn.TEXTJOIN(",", TRUE, IF(A156:S156&lt;&gt;"", A156:S156, ""))</f>
        <v>insert into MENS_800M_SEMIS_2017 (PLACE,NAME,YEAR,TEAM,TIME,TIME_DETAIL,QUALIFIER,"HEAT(PL)",) values (6,'Devin DIXON','FR','Texas A&amp;M','1:47.00',null,'Q','1 (2)',;</v>
      </c>
    </row>
    <row r="157" spans="1:21" x14ac:dyDescent="0.3">
      <c r="A157" t="s">
        <v>5187</v>
      </c>
      <c r="B157" t="s">
        <v>0</v>
      </c>
      <c r="C157" t="s">
        <v>1</v>
      </c>
      <c r="D157" t="s">
        <v>2</v>
      </c>
      <c r="E157" t="s">
        <v>3</v>
      </c>
      <c r="F157" t="s">
        <v>4</v>
      </c>
      <c r="G157" t="s">
        <v>6</v>
      </c>
      <c r="H157" t="s">
        <v>4253</v>
      </c>
      <c r="I157" t="s">
        <v>3988</v>
      </c>
      <c r="J157" t="s">
        <v>2761</v>
      </c>
      <c r="K157" t="s">
        <v>15</v>
      </c>
      <c r="L157" t="s">
        <v>2121</v>
      </c>
      <c r="M157" t="s">
        <v>2762</v>
      </c>
      <c r="N157" t="s">
        <v>11</v>
      </c>
      <c r="O157" t="s">
        <v>31</v>
      </c>
      <c r="P157" t="s">
        <v>862</v>
      </c>
      <c r="Q157" t="s">
        <v>4008</v>
      </c>
      <c r="T157" s="2"/>
      <c r="U157" t="str" cm="1">
        <f t="array" ref="U157">_xlfn.TEXTJOIN(",", TRUE, IF(A157:S157&lt;&gt;"", A157:S157, ""))</f>
        <v>insert into MENS_800M_SEMIS_2017 (PLACE,NAME,YEAR,TEAM,TIME,TIME_DETAIL,QUALIFIER,"HEAT(PL)",) values (7,'Joseph WHITE','JR','Georgetown','1:47.05',null,'q','3 (4)',;</v>
      </c>
    </row>
    <row r="158" spans="1:21" x14ac:dyDescent="0.3">
      <c r="A158" t="s">
        <v>5187</v>
      </c>
      <c r="B158" t="s">
        <v>0</v>
      </c>
      <c r="C158" t="s">
        <v>1</v>
      </c>
      <c r="D158" t="s">
        <v>2</v>
      </c>
      <c r="E158" t="s">
        <v>3</v>
      </c>
      <c r="F158" t="s">
        <v>4</v>
      </c>
      <c r="G158" t="s">
        <v>6</v>
      </c>
      <c r="H158" t="s">
        <v>4253</v>
      </c>
      <c r="I158" t="s">
        <v>3989</v>
      </c>
      <c r="J158" t="s">
        <v>2296</v>
      </c>
      <c r="K158" t="s">
        <v>8</v>
      </c>
      <c r="L158" t="s">
        <v>2297</v>
      </c>
      <c r="M158" t="s">
        <v>2763</v>
      </c>
      <c r="N158" t="s">
        <v>11</v>
      </c>
      <c r="O158" t="s">
        <v>12</v>
      </c>
      <c r="P158" t="s">
        <v>866</v>
      </c>
      <c r="Q158" t="s">
        <v>4008</v>
      </c>
      <c r="T158" s="2"/>
      <c r="U158" t="str" cm="1">
        <f t="array" ref="U158">_xlfn.TEXTJOIN(",", TRUE, IF(A158:S158&lt;&gt;"", A158:S158, ""))</f>
        <v>insert into MENS_800M_SEMIS_2017 (PLACE,NAME,YEAR,TEAM,TIME,TIME_DETAIL,QUALIFIER,"HEAT(PL)",) values (8,'Robert HEPPENSTALL','SO','Wake Forest','1:47.16',null,'Q','2 (2)',;</v>
      </c>
    </row>
    <row r="159" spans="1:21" x14ac:dyDescent="0.3">
      <c r="A159" t="s">
        <v>5187</v>
      </c>
      <c r="B159" t="s">
        <v>0</v>
      </c>
      <c r="C159" t="s">
        <v>1</v>
      </c>
      <c r="D159" t="s">
        <v>2</v>
      </c>
      <c r="E159" t="s">
        <v>3</v>
      </c>
      <c r="F159" t="s">
        <v>4</v>
      </c>
      <c r="G159" t="s">
        <v>6</v>
      </c>
      <c r="H159" t="s">
        <v>4253</v>
      </c>
      <c r="I159" t="s">
        <v>3990</v>
      </c>
      <c r="J159" t="s">
        <v>2308</v>
      </c>
      <c r="K159" t="s">
        <v>15</v>
      </c>
      <c r="L159" t="s">
        <v>2174</v>
      </c>
      <c r="M159" t="s">
        <v>2764</v>
      </c>
      <c r="N159" t="s">
        <v>11</v>
      </c>
      <c r="O159" t="s">
        <v>11</v>
      </c>
      <c r="P159" t="s">
        <v>851</v>
      </c>
      <c r="Q159" t="s">
        <v>4008</v>
      </c>
      <c r="T159" s="2"/>
      <c r="U159" t="str" cm="1">
        <f t="array" ref="U159">_xlfn.TEXTJOIN(",", TRUE, IF(A159:S159&lt;&gt;"", A159:S159, ""))</f>
        <v>insert into MENS_800M_SEMIS_2017 (PLACE,NAME,YEAR,TEAM,TIME,TIME_DETAIL,QUALIFIER,"HEAT(PL)",) values (9,'Clay LAMBOURNE','JR','Utah State','1:47.19',null,null,'1 (3)',;</v>
      </c>
    </row>
    <row r="160" spans="1:21" x14ac:dyDescent="0.3">
      <c r="A160" t="s">
        <v>5187</v>
      </c>
      <c r="B160" t="s">
        <v>0</v>
      </c>
      <c r="C160" t="s">
        <v>1</v>
      </c>
      <c r="D160" t="s">
        <v>2</v>
      </c>
      <c r="E160" t="s">
        <v>3</v>
      </c>
      <c r="F160" t="s">
        <v>4</v>
      </c>
      <c r="G160" t="s">
        <v>6</v>
      </c>
      <c r="H160" t="s">
        <v>4253</v>
      </c>
      <c r="I160" t="s">
        <v>3991</v>
      </c>
      <c r="J160" t="s">
        <v>2765</v>
      </c>
      <c r="K160" t="s">
        <v>15</v>
      </c>
      <c r="L160" t="s">
        <v>1536</v>
      </c>
      <c r="M160" t="s">
        <v>2298</v>
      </c>
      <c r="N160" t="s">
        <v>11</v>
      </c>
      <c r="O160" t="s">
        <v>11</v>
      </c>
      <c r="P160" t="s">
        <v>870</v>
      </c>
      <c r="Q160" t="s">
        <v>4008</v>
      </c>
      <c r="T160" s="2"/>
      <c r="U160" t="str" cm="1">
        <f t="array" ref="U160">_xlfn.TEXTJOIN(",", TRUE, IF(A160:S160&lt;&gt;"", A160:S160, ""))</f>
        <v>insert into MENS_800M_SEMIS_2017 (PLACE,NAME,YEAR,TEAM,TIME,TIME_DETAIL,QUALIFIER,"HEAT(PL)",) values (10,'Jeffrey MOORE','JR','Sam Houston St.','1:47.40',null,null,'1 (4)',;</v>
      </c>
    </row>
    <row r="161" spans="1:21" x14ac:dyDescent="0.3">
      <c r="A161" t="s">
        <v>5187</v>
      </c>
      <c r="B161" t="s">
        <v>0</v>
      </c>
      <c r="C161" t="s">
        <v>1</v>
      </c>
      <c r="D161" t="s">
        <v>2</v>
      </c>
      <c r="E161" t="s">
        <v>3</v>
      </c>
      <c r="F161" t="s">
        <v>4</v>
      </c>
      <c r="G161" t="s">
        <v>6</v>
      </c>
      <c r="H161" t="s">
        <v>4253</v>
      </c>
      <c r="I161" t="s">
        <v>3992</v>
      </c>
      <c r="J161" t="s">
        <v>1149</v>
      </c>
      <c r="K161" t="s">
        <v>8</v>
      </c>
      <c r="L161" t="s">
        <v>2683</v>
      </c>
      <c r="M161" t="s">
        <v>1150</v>
      </c>
      <c r="N161" t="s">
        <v>11</v>
      </c>
      <c r="O161" t="s">
        <v>11</v>
      </c>
      <c r="P161" t="s">
        <v>881</v>
      </c>
      <c r="Q161" t="s">
        <v>4008</v>
      </c>
      <c r="T161" s="2"/>
      <c r="U161" t="str" cm="1">
        <f t="array" ref="U161">_xlfn.TEXTJOIN(",", TRUE, IF(A161:S161&lt;&gt;"", A161:S161, ""))</f>
        <v>insert into MENS_800M_SEMIS_2017 (PLACE,NAME,YEAR,TEAM,TIME,TIME_DETAIL,QUALIFIER,"HEAT(PL)",) values (11,'Isaiah JEWETT','SO','UC Irvine','1:47.43',null,null,'1 (5)',;</v>
      </c>
    </row>
    <row r="162" spans="1:21" x14ac:dyDescent="0.3">
      <c r="A162" t="s">
        <v>5187</v>
      </c>
      <c r="B162" t="s">
        <v>0</v>
      </c>
      <c r="C162" t="s">
        <v>1</v>
      </c>
      <c r="D162" t="s">
        <v>2</v>
      </c>
      <c r="E162" t="s">
        <v>3</v>
      </c>
      <c r="F162" t="s">
        <v>4</v>
      </c>
      <c r="G162" t="s">
        <v>6</v>
      </c>
      <c r="H162" t="s">
        <v>4253</v>
      </c>
      <c r="I162" t="s">
        <v>3993</v>
      </c>
      <c r="J162" t="s">
        <v>2766</v>
      </c>
      <c r="K162" t="s">
        <v>15</v>
      </c>
      <c r="L162" t="s">
        <v>1538</v>
      </c>
      <c r="M162" t="s">
        <v>2767</v>
      </c>
      <c r="N162" t="s">
        <v>2768</v>
      </c>
      <c r="O162" t="s">
        <v>11</v>
      </c>
      <c r="P162" t="s">
        <v>874</v>
      </c>
      <c r="Q162" t="s">
        <v>4008</v>
      </c>
      <c r="T162" s="2"/>
      <c r="U162" t="str" cm="1">
        <f t="array" ref="U162">_xlfn.TEXTJOIN(",", TRUE, IF(A162:S162&lt;&gt;"", A162:S162, ""))</f>
        <v>insert into MENS_800M_SEMIS_2017 (PLACE,NAME,YEAR,TEAM,TIME,TIME_DETAIL,QUALIFIER,"HEAT(PL)",) values (12,'Patrick JOSEPH','JR','Virginia Tech','1:47.56','1:47.553',null,'2 (3)',;</v>
      </c>
    </row>
    <row r="163" spans="1:21" x14ac:dyDescent="0.3">
      <c r="A163" t="s">
        <v>5187</v>
      </c>
      <c r="B163" t="s">
        <v>0</v>
      </c>
      <c r="C163" t="s">
        <v>1</v>
      </c>
      <c r="D163" t="s">
        <v>2</v>
      </c>
      <c r="E163" t="s">
        <v>3</v>
      </c>
      <c r="F163" t="s">
        <v>4</v>
      </c>
      <c r="G163" t="s">
        <v>6</v>
      </c>
      <c r="H163" t="s">
        <v>4253</v>
      </c>
      <c r="I163" t="s">
        <v>3994</v>
      </c>
      <c r="J163" t="s">
        <v>1772</v>
      </c>
      <c r="K163" t="s">
        <v>8</v>
      </c>
      <c r="L163" t="s">
        <v>588</v>
      </c>
      <c r="M163" t="s">
        <v>2767</v>
      </c>
      <c r="N163" t="s">
        <v>2769</v>
      </c>
      <c r="O163" t="s">
        <v>11</v>
      </c>
      <c r="P163" t="s">
        <v>878</v>
      </c>
      <c r="Q163" t="s">
        <v>4008</v>
      </c>
      <c r="T163" s="2"/>
      <c r="U163" t="str" cm="1">
        <f t="array" ref="U163">_xlfn.TEXTJOIN(",", TRUE, IF(A163:S163&lt;&gt;"", A163:S163, ""))</f>
        <v>insert into MENS_800M_SEMIS_2017 (PLACE,NAME,YEAR,TEAM,TIME,TIME_DETAIL,QUALIFIER,"HEAT(PL)",) values (13,'Carlton ORANGE','SO','Arkansas','1:47.56','1:47.558',null,'2 (4)',;</v>
      </c>
    </row>
    <row r="164" spans="1:21" x14ac:dyDescent="0.3">
      <c r="A164" t="s">
        <v>5187</v>
      </c>
      <c r="B164" t="s">
        <v>0</v>
      </c>
      <c r="C164" t="s">
        <v>1</v>
      </c>
      <c r="D164" t="s">
        <v>2</v>
      </c>
      <c r="E164" t="s">
        <v>3</v>
      </c>
      <c r="F164" t="s">
        <v>4</v>
      </c>
      <c r="G164" t="s">
        <v>6</v>
      </c>
      <c r="H164" t="s">
        <v>4253</v>
      </c>
      <c r="I164" t="s">
        <v>3995</v>
      </c>
      <c r="J164" t="s">
        <v>2770</v>
      </c>
      <c r="K164" t="s">
        <v>24</v>
      </c>
      <c r="L164" t="s">
        <v>1609</v>
      </c>
      <c r="M164" t="s">
        <v>2771</v>
      </c>
      <c r="N164" t="s">
        <v>11</v>
      </c>
      <c r="O164" t="s">
        <v>11</v>
      </c>
      <c r="P164" t="s">
        <v>892</v>
      </c>
      <c r="Q164" t="s">
        <v>4008</v>
      </c>
      <c r="T164" s="2"/>
      <c r="U164" t="str" cm="1">
        <f t="array" ref="U164">_xlfn.TEXTJOIN(",", TRUE, IF(A164:S164&lt;&gt;"", A164:S164, ""))</f>
        <v>insert into MENS_800M_SEMIS_2017 (PLACE,NAME,YEAR,TEAM,TIME,TIME_DETAIL,QUALIFIER,"HEAT(PL)",) values (14,'Nate ROESE','SR','Minnesota','1:47.61',null,null,'1 (6)',;</v>
      </c>
    </row>
    <row r="165" spans="1:21" x14ac:dyDescent="0.3">
      <c r="A165" t="s">
        <v>5187</v>
      </c>
      <c r="B165" t="s">
        <v>0</v>
      </c>
      <c r="C165" t="s">
        <v>1</v>
      </c>
      <c r="D165" t="s">
        <v>2</v>
      </c>
      <c r="E165" t="s">
        <v>3</v>
      </c>
      <c r="F165" t="s">
        <v>4</v>
      </c>
      <c r="G165" t="s">
        <v>6</v>
      </c>
      <c r="H165" t="s">
        <v>4253</v>
      </c>
      <c r="I165" t="s">
        <v>3996</v>
      </c>
      <c r="J165" t="s">
        <v>1791</v>
      </c>
      <c r="K165" t="s">
        <v>8</v>
      </c>
      <c r="L165" t="s">
        <v>1792</v>
      </c>
      <c r="M165" t="s">
        <v>2772</v>
      </c>
      <c r="N165" t="s">
        <v>11</v>
      </c>
      <c r="O165" t="s">
        <v>11</v>
      </c>
      <c r="P165" t="s">
        <v>885</v>
      </c>
      <c r="Q165" t="s">
        <v>4008</v>
      </c>
      <c r="T165" s="2"/>
      <c r="U165" t="str" cm="1">
        <f t="array" ref="U165">_xlfn.TEXTJOIN(",", TRUE, IF(A165:S165&lt;&gt;"", A165:S165, ""))</f>
        <v>insert into MENS_800M_SEMIS_2017 (PLACE,NAME,YEAR,TEAM,TIME,TIME_DETAIL,QUALIFIER,"HEAT(PL)",) values (15,'Avery BARTLETT','SO','Georgia Tech','1:47.84',null,null,'2 (5)',;</v>
      </c>
    </row>
    <row r="166" spans="1:21" x14ac:dyDescent="0.3">
      <c r="A166" t="s">
        <v>5187</v>
      </c>
      <c r="B166" t="s">
        <v>0</v>
      </c>
      <c r="C166" t="s">
        <v>1</v>
      </c>
      <c r="D166" t="s">
        <v>2</v>
      </c>
      <c r="E166" t="s">
        <v>3</v>
      </c>
      <c r="F166" t="s">
        <v>4</v>
      </c>
      <c r="G166" t="s">
        <v>6</v>
      </c>
      <c r="H166" t="s">
        <v>4253</v>
      </c>
      <c r="I166" t="s">
        <v>3997</v>
      </c>
      <c r="J166" t="s">
        <v>2773</v>
      </c>
      <c r="K166" t="s">
        <v>24</v>
      </c>
      <c r="L166" t="s">
        <v>1679</v>
      </c>
      <c r="M166" t="s">
        <v>2774</v>
      </c>
      <c r="N166" t="s">
        <v>11</v>
      </c>
      <c r="O166" t="s">
        <v>11</v>
      </c>
      <c r="P166" t="s">
        <v>907</v>
      </c>
      <c r="Q166" t="s">
        <v>4008</v>
      </c>
      <c r="T166" s="2"/>
      <c r="U166" t="str" cm="1">
        <f t="array" ref="U166">_xlfn.TEXTJOIN(",", TRUE, IF(A166:S166&lt;&gt;"", A166:S166, ""))</f>
        <v>insert into MENS_800M_SEMIS_2017 (PLACE,NAME,YEAR,TEAM,TIME,TIME_DETAIL,QUALIFIER,"HEAT(PL)",) values (16,'Strymar LIVINGSTON','SR','Kansas','1:48.17',null,null,'2 (6)',;</v>
      </c>
    </row>
    <row r="167" spans="1:21" x14ac:dyDescent="0.3">
      <c r="A167" t="s">
        <v>5187</v>
      </c>
      <c r="B167" t="s">
        <v>0</v>
      </c>
      <c r="C167" t="s">
        <v>1</v>
      </c>
      <c r="D167" t="s">
        <v>2</v>
      </c>
      <c r="E167" t="s">
        <v>3</v>
      </c>
      <c r="F167" t="s">
        <v>4</v>
      </c>
      <c r="G167" t="s">
        <v>6</v>
      </c>
      <c r="H167" t="s">
        <v>4253</v>
      </c>
      <c r="I167" t="s">
        <v>3998</v>
      </c>
      <c r="J167" t="s">
        <v>2306</v>
      </c>
      <c r="K167" t="s">
        <v>8</v>
      </c>
      <c r="L167" t="s">
        <v>585</v>
      </c>
      <c r="M167" t="s">
        <v>2775</v>
      </c>
      <c r="N167" t="s">
        <v>11</v>
      </c>
      <c r="O167" t="s">
        <v>11</v>
      </c>
      <c r="P167" t="s">
        <v>930</v>
      </c>
      <c r="Q167" t="s">
        <v>4008</v>
      </c>
      <c r="T167" s="2"/>
      <c r="U167" t="str" cm="1">
        <f t="array" ref="U167">_xlfn.TEXTJOIN(",", TRUE, IF(A167:S167&lt;&gt;"", A167:S167, ""))</f>
        <v>insert into MENS_800M_SEMIS_2017 (PLACE,NAME,YEAR,TEAM,TIME,TIME_DETAIL,QUALIFIER,"HEAT(PL)",) values (17,'John LEWIS','SO','Clemson','1:48.21',null,null,'2 (7)',;</v>
      </c>
    </row>
    <row r="168" spans="1:21" x14ac:dyDescent="0.3">
      <c r="A168" t="s">
        <v>5187</v>
      </c>
      <c r="B168" t="s">
        <v>0</v>
      </c>
      <c r="C168" t="s">
        <v>1</v>
      </c>
      <c r="D168" t="s">
        <v>2</v>
      </c>
      <c r="E168" t="s">
        <v>3</v>
      </c>
      <c r="F168" t="s">
        <v>4</v>
      </c>
      <c r="G168" t="s">
        <v>6</v>
      </c>
      <c r="H168" t="s">
        <v>4253</v>
      </c>
      <c r="I168" t="s">
        <v>3999</v>
      </c>
      <c r="J168" t="s">
        <v>2776</v>
      </c>
      <c r="K168" t="s">
        <v>15</v>
      </c>
      <c r="L168" t="s">
        <v>859</v>
      </c>
      <c r="M168" t="s">
        <v>2777</v>
      </c>
      <c r="N168" t="s">
        <v>11</v>
      </c>
      <c r="O168" t="s">
        <v>11</v>
      </c>
      <c r="P168" t="s">
        <v>912</v>
      </c>
      <c r="Q168" t="s">
        <v>4008</v>
      </c>
      <c r="T168" s="2"/>
      <c r="U168" t="str" cm="1">
        <f t="array" ref="U168">_xlfn.TEXTJOIN(",", TRUE, IF(A168:S168&lt;&gt;"", A168:S168, ""))</f>
        <v>insert into MENS_800M_SEMIS_2017 (PLACE,NAME,YEAR,TEAM,TIME,TIME_DETAIL,QUALIFIER,"HEAT(PL)",) values (18,'Charles JONES','JR','Texas Tech','1:48.46',null,null,'1 (7)',;</v>
      </c>
    </row>
    <row r="169" spans="1:21" x14ac:dyDescent="0.3">
      <c r="A169" t="s">
        <v>5187</v>
      </c>
      <c r="B169" t="s">
        <v>0</v>
      </c>
      <c r="C169" t="s">
        <v>1</v>
      </c>
      <c r="D169" t="s">
        <v>2</v>
      </c>
      <c r="E169" t="s">
        <v>3</v>
      </c>
      <c r="F169" t="s">
        <v>4</v>
      </c>
      <c r="G169" t="s">
        <v>6</v>
      </c>
      <c r="H169" t="s">
        <v>4253</v>
      </c>
      <c r="I169" t="s">
        <v>4000</v>
      </c>
      <c r="J169" t="s">
        <v>2778</v>
      </c>
      <c r="K169" t="s">
        <v>24</v>
      </c>
      <c r="L169" t="s">
        <v>1609</v>
      </c>
      <c r="M169" t="s">
        <v>1166</v>
      </c>
      <c r="N169" t="s">
        <v>11</v>
      </c>
      <c r="O169" t="s">
        <v>11</v>
      </c>
      <c r="P169" t="s">
        <v>924</v>
      </c>
      <c r="Q169" t="s">
        <v>4008</v>
      </c>
      <c r="T169" s="2"/>
      <c r="U169" t="str" cm="1">
        <f t="array" ref="U169">_xlfn.TEXTJOIN(",", TRUE, IF(A169:S169&lt;&gt;"", A169:S169, ""))</f>
        <v>insert into MENS_800M_SEMIS_2017 (PLACE,NAME,YEAR,TEAM,TIME,TIME_DETAIL,QUALIFIER,"HEAT(PL)",) values (19,'Mitch HECHSEL','SR','Minnesota','1:48.52',null,null,'1 (8)',;</v>
      </c>
    </row>
    <row r="170" spans="1:21" x14ac:dyDescent="0.3">
      <c r="A170" t="s">
        <v>5187</v>
      </c>
      <c r="B170" t="s">
        <v>0</v>
      </c>
      <c r="C170" t="s">
        <v>1</v>
      </c>
      <c r="D170" t="s">
        <v>2</v>
      </c>
      <c r="E170" t="s">
        <v>3</v>
      </c>
      <c r="F170" t="s">
        <v>4</v>
      </c>
      <c r="G170" t="s">
        <v>6</v>
      </c>
      <c r="H170" t="s">
        <v>4253</v>
      </c>
      <c r="I170" t="s">
        <v>4001</v>
      </c>
      <c r="J170" t="s">
        <v>2779</v>
      </c>
      <c r="K170" t="s">
        <v>24</v>
      </c>
      <c r="L170" t="s">
        <v>2780</v>
      </c>
      <c r="M170" t="s">
        <v>1790</v>
      </c>
      <c r="N170" t="s">
        <v>11</v>
      </c>
      <c r="O170" t="s">
        <v>11</v>
      </c>
      <c r="P170" t="s">
        <v>898</v>
      </c>
      <c r="Q170" t="s">
        <v>4008</v>
      </c>
      <c r="T170" s="2"/>
      <c r="U170" t="str" cm="1">
        <f t="array" ref="U170">_xlfn.TEXTJOIN(",", TRUE, IF(A170:S170&lt;&gt;"", A170:S170, ""))</f>
        <v>insert into MENS_800M_SEMIS_2017 (PLACE,NAME,YEAR,TEAM,TIME,TIME_DETAIL,QUALIFIER,"HEAT(PL)",) values (20,'Ethan HOMAN','SR','Boston U.','1:49.03',null,null,'3 (5)',;</v>
      </c>
    </row>
    <row r="171" spans="1:21" x14ac:dyDescent="0.3">
      <c r="A171" t="s">
        <v>5187</v>
      </c>
      <c r="B171" t="s">
        <v>0</v>
      </c>
      <c r="C171" t="s">
        <v>1</v>
      </c>
      <c r="D171" t="s">
        <v>2</v>
      </c>
      <c r="E171" t="s">
        <v>3</v>
      </c>
      <c r="F171" t="s">
        <v>4</v>
      </c>
      <c r="G171" t="s">
        <v>6</v>
      </c>
      <c r="H171" t="s">
        <v>4253</v>
      </c>
      <c r="I171" t="s">
        <v>4002</v>
      </c>
      <c r="J171" t="s">
        <v>2781</v>
      </c>
      <c r="K171" t="s">
        <v>34</v>
      </c>
      <c r="L171" t="s">
        <v>606</v>
      </c>
      <c r="M171" t="s">
        <v>2782</v>
      </c>
      <c r="N171" t="s">
        <v>11</v>
      </c>
      <c r="O171" t="s">
        <v>11</v>
      </c>
      <c r="P171" t="s">
        <v>972</v>
      </c>
      <c r="Q171" t="s">
        <v>4008</v>
      </c>
      <c r="T171" s="2"/>
      <c r="U171" t="str" cm="1">
        <f t="array" ref="U171">_xlfn.TEXTJOIN(",", TRUE, IF(A171:S171&lt;&gt;"", A171:S171, ""))</f>
        <v>insert into MENS_800M_SEMIS_2017 (PLACE,NAME,YEAR,TEAM,TIME,TIME_DETAIL,QUALIFIER,"HEAT(PL)",) values (21,'Domenic PERRETTA','FR','Penn State','1:49.14',null,null,'2 (8)',;</v>
      </c>
    </row>
    <row r="172" spans="1:21" x14ac:dyDescent="0.3">
      <c r="A172" t="s">
        <v>5187</v>
      </c>
      <c r="B172" t="s">
        <v>0</v>
      </c>
      <c r="C172" t="s">
        <v>1</v>
      </c>
      <c r="D172" t="s">
        <v>2</v>
      </c>
      <c r="E172" t="s">
        <v>3</v>
      </c>
      <c r="F172" t="s">
        <v>4</v>
      </c>
      <c r="G172" t="s">
        <v>6</v>
      </c>
      <c r="H172" t="s">
        <v>4253</v>
      </c>
      <c r="I172" t="s">
        <v>4003</v>
      </c>
      <c r="J172" t="s">
        <v>2783</v>
      </c>
      <c r="K172" t="s">
        <v>34</v>
      </c>
      <c r="L172" t="s">
        <v>2784</v>
      </c>
      <c r="M172" t="s">
        <v>2785</v>
      </c>
      <c r="N172" t="s">
        <v>11</v>
      </c>
      <c r="O172" t="s">
        <v>11</v>
      </c>
      <c r="P172" t="s">
        <v>903</v>
      </c>
      <c r="Q172" t="s">
        <v>4008</v>
      </c>
      <c r="T172" s="2"/>
      <c r="U172" t="str" cm="1">
        <f t="array" ref="U172">_xlfn.TEXTJOIN(",", TRUE, IF(A172:S172&lt;&gt;"", A172:S172, ""))</f>
        <v>insert into MENS_800M_SEMIS_2017 (PLACE,NAME,YEAR,TEAM,TIME,TIME_DETAIL,QUALIFIER,"HEAT(PL)",) values (22,'Matthew HARDING','FR','UNC-Asheville','1:49.71',null,null,'3 (6)',;</v>
      </c>
    </row>
    <row r="173" spans="1:21" x14ac:dyDescent="0.3">
      <c r="A173" t="s">
        <v>5187</v>
      </c>
      <c r="B173" t="s">
        <v>0</v>
      </c>
      <c r="C173" t="s">
        <v>1</v>
      </c>
      <c r="D173" t="s">
        <v>2</v>
      </c>
      <c r="E173" t="s">
        <v>3</v>
      </c>
      <c r="F173" t="s">
        <v>4</v>
      </c>
      <c r="G173" t="s">
        <v>6</v>
      </c>
      <c r="H173" t="s">
        <v>4253</v>
      </c>
      <c r="I173" t="s">
        <v>4004</v>
      </c>
      <c r="J173" t="s">
        <v>2294</v>
      </c>
      <c r="K173" t="s">
        <v>15</v>
      </c>
      <c r="L173" t="s">
        <v>514</v>
      </c>
      <c r="M173" t="s">
        <v>2786</v>
      </c>
      <c r="N173" t="s">
        <v>11</v>
      </c>
      <c r="O173" t="s">
        <v>11</v>
      </c>
      <c r="P173" t="s">
        <v>918</v>
      </c>
      <c r="Q173" t="s">
        <v>4008</v>
      </c>
      <c r="T173" s="2"/>
      <c r="U173" t="str" cm="1">
        <f t="array" ref="U173">_xlfn.TEXTJOIN(",", TRUE, IF(A173:S173&lt;&gt;"", A173:S173, ""))</f>
        <v>insert into MENS_800M_SEMIS_2017 (PLACE,NAME,YEAR,TEAM,TIME,TIME_DETAIL,QUALIFIER,"HEAT(PL)",) values (23,'Robert FORD','JR','USC','1:50.42',null,null,'3 (7)',;</v>
      </c>
    </row>
    <row r="174" spans="1:21" x14ac:dyDescent="0.3">
      <c r="A174" t="s">
        <v>5187</v>
      </c>
      <c r="B174" t="s">
        <v>0</v>
      </c>
      <c r="C174" t="s">
        <v>1</v>
      </c>
      <c r="D174" t="s">
        <v>2</v>
      </c>
      <c r="E174" t="s">
        <v>3</v>
      </c>
      <c r="F174" t="s">
        <v>4</v>
      </c>
      <c r="G174" t="s">
        <v>6</v>
      </c>
      <c r="H174" t="s">
        <v>4253</v>
      </c>
      <c r="I174" t="s">
        <v>4006</v>
      </c>
      <c r="J174" t="s">
        <v>2787</v>
      </c>
      <c r="K174" t="s">
        <v>24</v>
      </c>
      <c r="L174" t="s">
        <v>1601</v>
      </c>
      <c r="M174" t="s">
        <v>2788</v>
      </c>
      <c r="N174" t="s">
        <v>11</v>
      </c>
      <c r="O174" t="s">
        <v>11</v>
      </c>
      <c r="P174" t="s">
        <v>1093</v>
      </c>
      <c r="Q174" t="s">
        <v>4008</v>
      </c>
      <c r="T174" s="2"/>
      <c r="U174" t="str" cm="1">
        <f t="array" ref="U174">_xlfn.TEXTJOIN(",", TRUE, IF(A174:S174&lt;&gt;"", A174:S174, ""))</f>
        <v>insert into MENS_800M_SEMIS_2017 (PLACE,NAME,YEAR,TEAM,TIME,TIME_DETAIL,QUALIFIER,"HEAT(PL)",) values (24,'Eliud RUTTO','SR','Mid. Tenn. State','1:50.54',null,null,'3 (8)',;</v>
      </c>
    </row>
    <row r="175" spans="1:21" x14ac:dyDescent="0.3">
      <c r="T175" s="2"/>
      <c r="U175" t="str" cm="1">
        <f t="array" ref="U175">_xlfn.TEXTJOIN(",", TRUE, IF(A175:S175&lt;&gt;"", A175:S175, ""))</f>
        <v/>
      </c>
    </row>
    <row r="176" spans="1:21" x14ac:dyDescent="0.3">
      <c r="A176" t="s">
        <v>5188</v>
      </c>
      <c r="B176" t="s">
        <v>0</v>
      </c>
      <c r="C176" t="s">
        <v>1</v>
      </c>
      <c r="D176" t="s">
        <v>2</v>
      </c>
      <c r="E176" t="s">
        <v>3</v>
      </c>
      <c r="F176" t="s">
        <v>4</v>
      </c>
      <c r="G176" t="s">
        <v>5</v>
      </c>
      <c r="H176" t="s">
        <v>6</v>
      </c>
      <c r="I176" t="s">
        <v>4253</v>
      </c>
      <c r="J176" t="s">
        <v>3982</v>
      </c>
      <c r="K176" t="s">
        <v>2333</v>
      </c>
      <c r="L176" t="s">
        <v>15</v>
      </c>
      <c r="M176" t="s">
        <v>588</v>
      </c>
      <c r="N176" t="s">
        <v>2789</v>
      </c>
      <c r="O176" t="s">
        <v>11</v>
      </c>
      <c r="P176" t="s">
        <v>11</v>
      </c>
      <c r="Q176" t="s">
        <v>12</v>
      </c>
      <c r="R176" t="s">
        <v>854</v>
      </c>
      <c r="S176" t="s">
        <v>4008</v>
      </c>
      <c r="T176" s="2"/>
      <c r="U176" t="str" cm="1">
        <f t="array" ref="U176">_xlfn.TEXTJOIN(",", TRUE, IF(A176:S176&lt;&gt;"", A176:S176, ""))</f>
        <v>insert into MENS_400H_SEMIS_2017 (PLACE,NAME,YEAR,TEAM,TIME,TIME_DETAIL,REACTION_TIME,QUALIFIER,"HEAT(PL)",) values (1,'Kemar MOWATT','JR','Arkansas','48.64',null,null,'Q','2 (1)',;</v>
      </c>
    </row>
    <row r="177" spans="1:21" x14ac:dyDescent="0.3">
      <c r="A177" t="s">
        <v>5188</v>
      </c>
      <c r="B177" t="s">
        <v>0</v>
      </c>
      <c r="C177" t="s">
        <v>1</v>
      </c>
      <c r="D177" t="s">
        <v>2</v>
      </c>
      <c r="E177" t="s">
        <v>3</v>
      </c>
      <c r="F177" t="s">
        <v>4</v>
      </c>
      <c r="G177" t="s">
        <v>5</v>
      </c>
      <c r="H177" t="s">
        <v>6</v>
      </c>
      <c r="I177" t="s">
        <v>4253</v>
      </c>
      <c r="J177" t="s">
        <v>3983</v>
      </c>
      <c r="K177" t="s">
        <v>2790</v>
      </c>
      <c r="L177" t="s">
        <v>24</v>
      </c>
      <c r="M177" t="s">
        <v>564</v>
      </c>
      <c r="N177" t="s">
        <v>2791</v>
      </c>
      <c r="O177" t="s">
        <v>11</v>
      </c>
      <c r="P177" t="s">
        <v>11</v>
      </c>
      <c r="Q177" t="s">
        <v>12</v>
      </c>
      <c r="R177" t="s">
        <v>866</v>
      </c>
      <c r="S177" t="s">
        <v>4008</v>
      </c>
      <c r="T177" s="2"/>
      <c r="U177" t="str" cm="1">
        <f t="array" ref="U177">_xlfn.TEXTJOIN(",", TRUE, IF(A177:S177&lt;&gt;"", A177:S177, ""))</f>
        <v>insert into MENS_400H_SEMIS_2017 (PLACE,NAME,YEAR,TEAM,TIME,TIME_DETAIL,REACTION_TIME,QUALIFIER,"HEAT(PL)",) values (2,'Eric FUTCH','SR','Florida','48.66',null,null,'Q','2 (2)',;</v>
      </c>
    </row>
    <row r="178" spans="1:21" x14ac:dyDescent="0.3">
      <c r="A178" t="s">
        <v>5188</v>
      </c>
      <c r="B178" t="s">
        <v>0</v>
      </c>
      <c r="C178" t="s">
        <v>1</v>
      </c>
      <c r="D178" t="s">
        <v>2</v>
      </c>
      <c r="E178" t="s">
        <v>3</v>
      </c>
      <c r="F178" t="s">
        <v>4</v>
      </c>
      <c r="G178" t="s">
        <v>5</v>
      </c>
      <c r="H178" t="s">
        <v>6</v>
      </c>
      <c r="I178" t="s">
        <v>4253</v>
      </c>
      <c r="J178" t="s">
        <v>3984</v>
      </c>
      <c r="K178" t="s">
        <v>2327</v>
      </c>
      <c r="L178" t="s">
        <v>15</v>
      </c>
      <c r="M178" t="s">
        <v>1896</v>
      </c>
      <c r="N178" t="s">
        <v>2792</v>
      </c>
      <c r="O178" t="s">
        <v>11</v>
      </c>
      <c r="P178" t="s">
        <v>11</v>
      </c>
      <c r="Q178" t="s">
        <v>31</v>
      </c>
      <c r="R178" t="s">
        <v>874</v>
      </c>
      <c r="S178" t="s">
        <v>4008</v>
      </c>
      <c r="T178" s="2"/>
      <c r="U178" t="str" cm="1">
        <f t="array" ref="U178">_xlfn.TEXTJOIN(",", TRUE, IF(A178:S178&lt;&gt;"", A178:S178, ""))</f>
        <v>insert into MENS_400H_SEMIS_2017 (PLACE,NAME,YEAR,TEAM,TIME,TIME_DETAIL,REACTION_TIME,QUALIFIER,"HEAT(PL)",) values (3,'Kenny SELMON','JR','North Carolina','48.93',null,null,'q','2 (3)',;</v>
      </c>
    </row>
    <row r="179" spans="1:21" x14ac:dyDescent="0.3">
      <c r="A179" t="s">
        <v>5188</v>
      </c>
      <c r="B179" t="s">
        <v>0</v>
      </c>
      <c r="C179" t="s">
        <v>1</v>
      </c>
      <c r="D179" t="s">
        <v>2</v>
      </c>
      <c r="E179" t="s">
        <v>3</v>
      </c>
      <c r="F179" t="s">
        <v>4</v>
      </c>
      <c r="G179" t="s">
        <v>5</v>
      </c>
      <c r="H179" t="s">
        <v>6</v>
      </c>
      <c r="I179" t="s">
        <v>4253</v>
      </c>
      <c r="J179" t="s">
        <v>3985</v>
      </c>
      <c r="K179" t="s">
        <v>2330</v>
      </c>
      <c r="L179" t="s">
        <v>8</v>
      </c>
      <c r="M179" t="s">
        <v>1533</v>
      </c>
      <c r="N179" t="s">
        <v>2793</v>
      </c>
      <c r="O179" t="s">
        <v>11</v>
      </c>
      <c r="P179" t="s">
        <v>11</v>
      </c>
      <c r="Q179" t="s">
        <v>12</v>
      </c>
      <c r="R179" t="s">
        <v>841</v>
      </c>
      <c r="S179" t="s">
        <v>4008</v>
      </c>
      <c r="T179" s="2"/>
      <c r="U179" t="str" cm="1">
        <f t="array" ref="U179">_xlfn.TEXTJOIN(",", TRUE, IF(A179:S179&lt;&gt;"", A179:S179, ""))</f>
        <v>insert into MENS_400H_SEMIS_2017 (PLACE,NAME,YEAR,TEAM,TIME,TIME_DETAIL,REACTION_TIME,QUALIFIER,"HEAT(PL)",) values (4,'Rai BENJAMIN','SO','UCLA','48.99',null,null,'Q','3 (1)',;</v>
      </c>
    </row>
    <row r="180" spans="1:21" x14ac:dyDescent="0.3">
      <c r="A180" t="s">
        <v>5188</v>
      </c>
      <c r="B180" t="s">
        <v>0</v>
      </c>
      <c r="C180" t="s">
        <v>1</v>
      </c>
      <c r="D180" t="s">
        <v>2</v>
      </c>
      <c r="E180" t="s">
        <v>3</v>
      </c>
      <c r="F180" t="s">
        <v>4</v>
      </c>
      <c r="G180" t="s">
        <v>5</v>
      </c>
      <c r="H180" t="s">
        <v>6</v>
      </c>
      <c r="I180" t="s">
        <v>4253</v>
      </c>
      <c r="J180" t="s">
        <v>3986</v>
      </c>
      <c r="K180" t="s">
        <v>2200</v>
      </c>
      <c r="L180" t="s">
        <v>15</v>
      </c>
      <c r="M180" t="s">
        <v>1512</v>
      </c>
      <c r="N180" t="s">
        <v>2794</v>
      </c>
      <c r="O180" t="s">
        <v>11</v>
      </c>
      <c r="P180" t="s">
        <v>11</v>
      </c>
      <c r="Q180" t="s">
        <v>31</v>
      </c>
      <c r="R180" t="s">
        <v>878</v>
      </c>
      <c r="S180" t="s">
        <v>4008</v>
      </c>
      <c r="T180" s="2"/>
      <c r="U180" t="str" cm="1">
        <f t="array" ref="U180">_xlfn.TEXTJOIN(",", TRUE, IF(A180:S180&lt;&gt;"", A180:S180, ""))</f>
        <v>insert into MENS_400H_SEMIS_2017 (PLACE,NAME,YEAR,TEAM,TIME,TIME_DETAIL,REACTION_TIME,QUALIFIER,"HEAT(PL)",) values (5,'David KENDZIERA','JR','Illinois','49.00',null,null,'q','2 (4)',;</v>
      </c>
    </row>
    <row r="181" spans="1:21" x14ac:dyDescent="0.3">
      <c r="A181" t="s">
        <v>5188</v>
      </c>
      <c r="B181" t="s">
        <v>0</v>
      </c>
      <c r="C181" t="s">
        <v>1</v>
      </c>
      <c r="D181" t="s">
        <v>2</v>
      </c>
      <c r="E181" t="s">
        <v>3</v>
      </c>
      <c r="F181" t="s">
        <v>4</v>
      </c>
      <c r="G181" t="s">
        <v>5</v>
      </c>
      <c r="H181" t="s">
        <v>6</v>
      </c>
      <c r="I181" t="s">
        <v>4253</v>
      </c>
      <c r="J181" t="s">
        <v>3987</v>
      </c>
      <c r="K181" t="s">
        <v>2795</v>
      </c>
      <c r="L181" t="s">
        <v>24</v>
      </c>
      <c r="M181" t="s">
        <v>564</v>
      </c>
      <c r="N181" t="s">
        <v>1380</v>
      </c>
      <c r="O181" t="s">
        <v>11</v>
      </c>
      <c r="P181" t="s">
        <v>11</v>
      </c>
      <c r="Q181" t="s">
        <v>12</v>
      </c>
      <c r="R181" t="s">
        <v>837</v>
      </c>
      <c r="S181" t="s">
        <v>4008</v>
      </c>
      <c r="T181" s="2"/>
      <c r="U181" t="str" cm="1">
        <f t="array" ref="U181">_xlfn.TEXTJOIN(",", TRUE, IF(A181:S181&lt;&gt;"", A181:S181, ""))</f>
        <v>insert into MENS_400H_SEMIS_2017 (PLACE,NAME,YEAR,TEAM,TIME,TIME_DETAIL,REACTION_TIME,QUALIFIER,"HEAT(PL)",) values (6,'TJ HOLMES','SR','Florida','49.26',null,null,'Q','1 (1)',;</v>
      </c>
    </row>
    <row r="182" spans="1:21" x14ac:dyDescent="0.3">
      <c r="A182" t="s">
        <v>5188</v>
      </c>
      <c r="B182" t="s">
        <v>0</v>
      </c>
      <c r="C182" t="s">
        <v>1</v>
      </c>
      <c r="D182" t="s">
        <v>2</v>
      </c>
      <c r="E182" t="s">
        <v>3</v>
      </c>
      <c r="F182" t="s">
        <v>4</v>
      </c>
      <c r="G182" t="s">
        <v>5</v>
      </c>
      <c r="H182" t="s">
        <v>6</v>
      </c>
      <c r="I182" t="s">
        <v>4253</v>
      </c>
      <c r="J182" t="s">
        <v>3988</v>
      </c>
      <c r="K182" t="s">
        <v>2674</v>
      </c>
      <c r="L182" t="s">
        <v>24</v>
      </c>
      <c r="M182" t="s">
        <v>2675</v>
      </c>
      <c r="N182" t="s">
        <v>2796</v>
      </c>
      <c r="O182" t="s">
        <v>11</v>
      </c>
      <c r="P182" t="s">
        <v>11</v>
      </c>
      <c r="Q182" t="s">
        <v>12</v>
      </c>
      <c r="R182" t="s">
        <v>848</v>
      </c>
      <c r="S182" t="s">
        <v>4008</v>
      </c>
      <c r="T182" s="2"/>
      <c r="U182" t="str" cm="1">
        <f t="array" ref="U182">_xlfn.TEXTJOIN(",", TRUE, IF(A182:S182&lt;&gt;"", A182:S182, ""))</f>
        <v>insert into MENS_400H_SEMIS_2017 (PLACE,NAME,YEAR,TEAM,TIME,TIME_DETAIL,REACTION_TIME,QUALIFIER,"HEAT(PL)",) values (7,'Desmond PALMER','SR','Pittsburgh','49.42',null,null,'Q','3 (2)',;</v>
      </c>
    </row>
    <row r="183" spans="1:21" x14ac:dyDescent="0.3">
      <c r="A183" t="s">
        <v>5188</v>
      </c>
      <c r="B183" t="s">
        <v>0</v>
      </c>
      <c r="C183" t="s">
        <v>1</v>
      </c>
      <c r="D183" t="s">
        <v>2</v>
      </c>
      <c r="E183" t="s">
        <v>3</v>
      </c>
      <c r="F183" t="s">
        <v>4</v>
      </c>
      <c r="G183" t="s">
        <v>5</v>
      </c>
      <c r="H183" t="s">
        <v>6</v>
      </c>
      <c r="I183" t="s">
        <v>4253</v>
      </c>
      <c r="J183" t="s">
        <v>3989</v>
      </c>
      <c r="K183" t="s">
        <v>1820</v>
      </c>
      <c r="L183" t="s">
        <v>15</v>
      </c>
      <c r="M183" t="s">
        <v>573</v>
      </c>
      <c r="N183" t="s">
        <v>2797</v>
      </c>
      <c r="O183" t="s">
        <v>11</v>
      </c>
      <c r="P183" t="s">
        <v>11</v>
      </c>
      <c r="Q183" t="s">
        <v>12</v>
      </c>
      <c r="R183" t="s">
        <v>845</v>
      </c>
      <c r="S183" t="s">
        <v>4008</v>
      </c>
      <c r="T183" s="2"/>
      <c r="U183" t="str" cm="1">
        <f t="array" ref="U183">_xlfn.TEXTJOIN(",", TRUE, IF(A183:S183&lt;&gt;"", A183:S183, ""))</f>
        <v>insert into MENS_400H_SEMIS_2017 (PLACE,NAME,YEAR,TEAM,TIME,TIME_DETAIL,REACTION_TIME,QUALIFIER,"HEAT(PL)",) values (8,'Robert GRANT','JR','Texas A&amp;M','49.43',null,null,'Q','1 (2)',;</v>
      </c>
    </row>
    <row r="184" spans="1:21" x14ac:dyDescent="0.3">
      <c r="A184" t="s">
        <v>5188</v>
      </c>
      <c r="B184" t="s">
        <v>0</v>
      </c>
      <c r="C184" t="s">
        <v>1</v>
      </c>
      <c r="D184" t="s">
        <v>2</v>
      </c>
      <c r="E184" t="s">
        <v>3</v>
      </c>
      <c r="F184" t="s">
        <v>4</v>
      </c>
      <c r="G184" t="s">
        <v>5</v>
      </c>
      <c r="H184" t="s">
        <v>6</v>
      </c>
      <c r="I184" t="s">
        <v>4253</v>
      </c>
      <c r="J184" t="s">
        <v>3990</v>
      </c>
      <c r="K184" t="s">
        <v>2798</v>
      </c>
      <c r="L184" t="s">
        <v>24</v>
      </c>
      <c r="M184" t="s">
        <v>1672</v>
      </c>
      <c r="N184" t="s">
        <v>336</v>
      </c>
      <c r="O184" t="s">
        <v>11</v>
      </c>
      <c r="P184" t="s">
        <v>11</v>
      </c>
      <c r="Q184" t="s">
        <v>11</v>
      </c>
      <c r="R184" t="s">
        <v>851</v>
      </c>
      <c r="S184" t="s">
        <v>4008</v>
      </c>
      <c r="T184" s="2"/>
      <c r="U184" t="str" cm="1">
        <f t="array" ref="U184">_xlfn.TEXTJOIN(",", TRUE, IF(A184:S184&lt;&gt;"", A184:S184, ""))</f>
        <v>insert into MENS_400H_SEMIS_2017 (PLACE,NAME,YEAR,TEAM,TIME,TIME_DETAIL,REACTION_TIME,QUALIFIER,"HEAT(PL)",) values (9,'CJ ALLEN','SR','Washington St.','49.44',null,null,null,'1 (3)',;</v>
      </c>
    </row>
    <row r="185" spans="1:21" x14ac:dyDescent="0.3">
      <c r="A185" t="s">
        <v>5188</v>
      </c>
      <c r="B185" t="s">
        <v>0</v>
      </c>
      <c r="C185" t="s">
        <v>1</v>
      </c>
      <c r="D185" t="s">
        <v>2</v>
      </c>
      <c r="E185" t="s">
        <v>3</v>
      </c>
      <c r="F185" t="s">
        <v>4</v>
      </c>
      <c r="G185" t="s">
        <v>5</v>
      </c>
      <c r="H185" t="s">
        <v>6</v>
      </c>
      <c r="I185" t="s">
        <v>4253</v>
      </c>
      <c r="J185" t="s">
        <v>3991</v>
      </c>
      <c r="K185" t="s">
        <v>2799</v>
      </c>
      <c r="L185" t="s">
        <v>24</v>
      </c>
      <c r="M185" t="s">
        <v>559</v>
      </c>
      <c r="N185" t="s">
        <v>2800</v>
      </c>
      <c r="O185" t="s">
        <v>11</v>
      </c>
      <c r="P185" t="s">
        <v>11</v>
      </c>
      <c r="Q185" t="s">
        <v>11</v>
      </c>
      <c r="R185" t="s">
        <v>857</v>
      </c>
      <c r="S185" t="s">
        <v>4008</v>
      </c>
      <c r="T185" s="2"/>
      <c r="U185" t="str" cm="1">
        <f t="array" ref="U185">_xlfn.TEXTJOIN(",", TRUE, IF(A185:S185&lt;&gt;"", A185:S185, ""))</f>
        <v>insert into MENS_400H_SEMIS_2017 (PLACE,NAME,YEAR,TEAM,TIME,TIME_DETAIL,REACTION_TIME,QUALIFIER,"HEAT(PL)",) values (10,'Byron ROBINSON','SR','Texas','49.78',null,null,null,'3 (3)',;</v>
      </c>
    </row>
    <row r="186" spans="1:21" x14ac:dyDescent="0.3">
      <c r="A186" t="s">
        <v>5188</v>
      </c>
      <c r="B186" t="s">
        <v>0</v>
      </c>
      <c r="C186" t="s">
        <v>1</v>
      </c>
      <c r="D186" t="s">
        <v>2</v>
      </c>
      <c r="E186" t="s">
        <v>3</v>
      </c>
      <c r="F186" t="s">
        <v>4</v>
      </c>
      <c r="G186" t="s">
        <v>5</v>
      </c>
      <c r="H186" t="s">
        <v>6</v>
      </c>
      <c r="I186" t="s">
        <v>4253</v>
      </c>
      <c r="J186" t="s">
        <v>3992</v>
      </c>
      <c r="K186" t="s">
        <v>1818</v>
      </c>
      <c r="L186" t="s">
        <v>8</v>
      </c>
      <c r="M186" t="s">
        <v>1819</v>
      </c>
      <c r="N186" t="s">
        <v>2801</v>
      </c>
      <c r="O186" t="s">
        <v>11</v>
      </c>
      <c r="P186" t="s">
        <v>11</v>
      </c>
      <c r="Q186" t="s">
        <v>11</v>
      </c>
      <c r="R186" t="s">
        <v>862</v>
      </c>
      <c r="S186" t="s">
        <v>4008</v>
      </c>
      <c r="T186" s="2"/>
      <c r="U186" t="str" cm="1">
        <f t="array" ref="U186">_xlfn.TEXTJOIN(",", TRUE, IF(A186:S186&lt;&gt;"", A186:S186, ""))</f>
        <v>insert into MENS_400H_SEMIS_2017 (PLACE,NAME,YEAR,TEAM,TIME,TIME_DETAIL,REACTION_TIME,QUALIFIER,"HEAT(PL)",) values (11,'Taylor MCLAUGHLIN','SO','Michigan','50.18',null,null,null,'3 (4)',;</v>
      </c>
    </row>
    <row r="187" spans="1:21" x14ac:dyDescent="0.3">
      <c r="A187" t="s">
        <v>5188</v>
      </c>
      <c r="B187" t="s">
        <v>0</v>
      </c>
      <c r="C187" t="s">
        <v>1</v>
      </c>
      <c r="D187" t="s">
        <v>2</v>
      </c>
      <c r="E187" t="s">
        <v>3</v>
      </c>
      <c r="F187" t="s">
        <v>4</v>
      </c>
      <c r="G187" t="s">
        <v>5</v>
      </c>
      <c r="H187" t="s">
        <v>6</v>
      </c>
      <c r="I187" t="s">
        <v>4253</v>
      </c>
      <c r="J187" t="s">
        <v>3993</v>
      </c>
      <c r="K187" t="s">
        <v>1832</v>
      </c>
      <c r="L187" t="s">
        <v>34</v>
      </c>
      <c r="M187" t="s">
        <v>1833</v>
      </c>
      <c r="N187" t="s">
        <v>2802</v>
      </c>
      <c r="O187" t="s">
        <v>11</v>
      </c>
      <c r="P187" t="s">
        <v>11</v>
      </c>
      <c r="Q187" t="s">
        <v>11</v>
      </c>
      <c r="R187" t="s">
        <v>898</v>
      </c>
      <c r="S187" t="s">
        <v>4008</v>
      </c>
      <c r="T187" s="2"/>
      <c r="U187" t="str" cm="1">
        <f t="array" ref="U187">_xlfn.TEXTJOIN(",", TRUE, IF(A187:S187&lt;&gt;"", A187:S187, ""))</f>
        <v>insert into MENS_400H_SEMIS_2017 (PLACE,NAME,YEAR,TEAM,TIME,TIME_DETAIL,REACTION_TIME,QUALIFIER,"HEAT(PL)",) values (12,'Jaelen WILLIAMS','FR','Hampton','50.46',null,null,null,'3 (5)',;</v>
      </c>
    </row>
    <row r="188" spans="1:21" x14ac:dyDescent="0.3">
      <c r="A188" t="s">
        <v>5188</v>
      </c>
      <c r="B188" t="s">
        <v>0</v>
      </c>
      <c r="C188" t="s">
        <v>1</v>
      </c>
      <c r="D188" t="s">
        <v>2</v>
      </c>
      <c r="E188" t="s">
        <v>3</v>
      </c>
      <c r="F188" t="s">
        <v>4</v>
      </c>
      <c r="G188" t="s">
        <v>5</v>
      </c>
      <c r="H188" t="s">
        <v>6</v>
      </c>
      <c r="I188" t="s">
        <v>4253</v>
      </c>
      <c r="J188" t="s">
        <v>3994</v>
      </c>
      <c r="K188" t="s">
        <v>2803</v>
      </c>
      <c r="L188" t="s">
        <v>24</v>
      </c>
      <c r="M188" t="s">
        <v>2174</v>
      </c>
      <c r="N188" t="s">
        <v>2804</v>
      </c>
      <c r="O188" t="s">
        <v>11</v>
      </c>
      <c r="P188" t="s">
        <v>11</v>
      </c>
      <c r="Q188" t="s">
        <v>11</v>
      </c>
      <c r="R188" t="s">
        <v>903</v>
      </c>
      <c r="S188" t="s">
        <v>4008</v>
      </c>
      <c r="T188" s="2"/>
      <c r="U188" t="str" cm="1">
        <f t="array" ref="U188">_xlfn.TEXTJOIN(",", TRUE, IF(A188:S188&lt;&gt;"", A188:S188, ""))</f>
        <v>insert into MENS_400H_SEMIS_2017 (PLACE,NAME,YEAR,TEAM,TIME,TIME_DETAIL,REACTION_TIME,QUALIFIER,"HEAT(PL)",) values (13,'AJ BOULLY','SR','Utah State','50.47',null,null,null,'3 (6)',;</v>
      </c>
    </row>
    <row r="189" spans="1:21" x14ac:dyDescent="0.3">
      <c r="A189" t="s">
        <v>5188</v>
      </c>
      <c r="B189" t="s">
        <v>0</v>
      </c>
      <c r="C189" t="s">
        <v>1</v>
      </c>
      <c r="D189" t="s">
        <v>2</v>
      </c>
      <c r="E189" t="s">
        <v>3</v>
      </c>
      <c r="F189" t="s">
        <v>4</v>
      </c>
      <c r="G189" t="s">
        <v>5</v>
      </c>
      <c r="H189" t="s">
        <v>6</v>
      </c>
      <c r="I189" t="s">
        <v>4253</v>
      </c>
      <c r="J189" t="s">
        <v>3995</v>
      </c>
      <c r="K189" t="s">
        <v>2805</v>
      </c>
      <c r="L189" t="s">
        <v>24</v>
      </c>
      <c r="M189" t="s">
        <v>2806</v>
      </c>
      <c r="N189" t="s">
        <v>2807</v>
      </c>
      <c r="O189" t="s">
        <v>11</v>
      </c>
      <c r="P189" t="s">
        <v>11</v>
      </c>
      <c r="Q189" t="s">
        <v>11</v>
      </c>
      <c r="R189" t="s">
        <v>870</v>
      </c>
      <c r="S189" t="s">
        <v>4008</v>
      </c>
      <c r="T189" s="2"/>
      <c r="U189" t="str" cm="1">
        <f t="array" ref="U189">_xlfn.TEXTJOIN(",", TRUE, IF(A189:S189&lt;&gt;"", A189:S189, ""))</f>
        <v>insert into MENS_400H_SEMIS_2017 (PLACE,NAME,YEAR,TEAM,TIME,TIME_DETAIL,REACTION_TIME,QUALIFIER,"HEAT(PL)",) values (14,'Andre COLEBROOK','SR','SE Louisiana','50.67',null,null,null,'1 (4)',;</v>
      </c>
    </row>
    <row r="190" spans="1:21" x14ac:dyDescent="0.3">
      <c r="A190" t="s">
        <v>5188</v>
      </c>
      <c r="B190" t="s">
        <v>0</v>
      </c>
      <c r="C190" t="s">
        <v>1</v>
      </c>
      <c r="D190" t="s">
        <v>2</v>
      </c>
      <c r="E190" t="s">
        <v>3</v>
      </c>
      <c r="F190" t="s">
        <v>4</v>
      </c>
      <c r="G190" t="s">
        <v>5</v>
      </c>
      <c r="H190" t="s">
        <v>6</v>
      </c>
      <c r="I190" t="s">
        <v>4253</v>
      </c>
      <c r="J190" t="s">
        <v>3996</v>
      </c>
      <c r="K190" t="s">
        <v>2808</v>
      </c>
      <c r="L190" t="s">
        <v>15</v>
      </c>
      <c r="M190" t="s">
        <v>1573</v>
      </c>
      <c r="N190" t="s">
        <v>2338</v>
      </c>
      <c r="O190" t="s">
        <v>11</v>
      </c>
      <c r="P190" t="s">
        <v>11</v>
      </c>
      <c r="Q190" t="s">
        <v>11</v>
      </c>
      <c r="R190" t="s">
        <v>881</v>
      </c>
      <c r="S190" t="s">
        <v>4008</v>
      </c>
      <c r="T190" s="2"/>
      <c r="U190" t="str" cm="1">
        <f t="array" ref="U190">_xlfn.TEXTJOIN(",", TRUE, IF(A190:S190&lt;&gt;"", A190:S190, ""))</f>
        <v>insert into MENS_400H_SEMIS_2017 (PLACE,NAME,YEAR,TEAM,TIME,TIME_DETAIL,REACTION_TIME,QUALIFIER,"HEAT(PL)",) values (15,'Drew WISEMAN','JR','Nebraska','50.85',null,null,null,'1 (5)',;</v>
      </c>
    </row>
    <row r="191" spans="1:21" x14ac:dyDescent="0.3">
      <c r="A191" t="s">
        <v>5188</v>
      </c>
      <c r="B191" t="s">
        <v>0</v>
      </c>
      <c r="C191" t="s">
        <v>1</v>
      </c>
      <c r="D191" t="s">
        <v>2</v>
      </c>
      <c r="E191" t="s">
        <v>3</v>
      </c>
      <c r="F191" t="s">
        <v>4</v>
      </c>
      <c r="G191" t="s">
        <v>5</v>
      </c>
      <c r="H191" t="s">
        <v>6</v>
      </c>
      <c r="I191" t="s">
        <v>4253</v>
      </c>
      <c r="J191" t="s">
        <v>3997</v>
      </c>
      <c r="K191" t="s">
        <v>2809</v>
      </c>
      <c r="L191" t="s">
        <v>24</v>
      </c>
      <c r="M191" t="s">
        <v>557</v>
      </c>
      <c r="N191" t="s">
        <v>2810</v>
      </c>
      <c r="O191" t="s">
        <v>11</v>
      </c>
      <c r="P191" t="s">
        <v>11</v>
      </c>
      <c r="Q191" t="s">
        <v>11</v>
      </c>
      <c r="R191" t="s">
        <v>918</v>
      </c>
      <c r="S191" t="s">
        <v>4008</v>
      </c>
      <c r="T191" s="2"/>
      <c r="U191" t="str" cm="1">
        <f t="array" ref="U191">_xlfn.TEXTJOIN(",", TRUE, IF(A191:S191&lt;&gt;"", A191:S191, ""))</f>
        <v>insert into MENS_400H_SEMIS_2017 (PLACE,NAME,YEAR,TEAM,TIME,TIME_DETAIL,REACTION_TIME,QUALIFIER,"HEAT(PL)",) values (16,'Korey SMITH','SR','BYU','51.48',null,null,null,'3 (7)',;</v>
      </c>
    </row>
    <row r="192" spans="1:21" x14ac:dyDescent="0.3">
      <c r="A192" t="s">
        <v>5188</v>
      </c>
      <c r="B192" t="s">
        <v>0</v>
      </c>
      <c r="C192" t="s">
        <v>1</v>
      </c>
      <c r="D192" t="s">
        <v>2</v>
      </c>
      <c r="E192" t="s">
        <v>3</v>
      </c>
      <c r="F192" t="s">
        <v>4</v>
      </c>
      <c r="G192" t="s">
        <v>5</v>
      </c>
      <c r="H192" t="s">
        <v>6</v>
      </c>
      <c r="I192" t="s">
        <v>4253</v>
      </c>
      <c r="J192" t="s">
        <v>3998</v>
      </c>
      <c r="K192" t="s">
        <v>2811</v>
      </c>
      <c r="L192" t="s">
        <v>15</v>
      </c>
      <c r="M192" t="s">
        <v>557</v>
      </c>
      <c r="N192" t="s">
        <v>2812</v>
      </c>
      <c r="O192" t="s">
        <v>11</v>
      </c>
      <c r="P192" t="s">
        <v>11</v>
      </c>
      <c r="Q192" t="s">
        <v>11</v>
      </c>
      <c r="R192" t="s">
        <v>892</v>
      </c>
      <c r="S192" t="s">
        <v>4008</v>
      </c>
      <c r="T192" s="2"/>
      <c r="U192" t="str" cm="1">
        <f t="array" ref="U192">_xlfn.TEXTJOIN(",", TRUE, IF(A192:S192&lt;&gt;"", A192:S192, ""))</f>
        <v>insert into MENS_400H_SEMIS_2017 (PLACE,NAME,YEAR,TEAM,TIME,TIME_DETAIL,REACTION_TIME,QUALIFIER,"HEAT(PL)",) values (17,'Max SCHEIBLE','JR','BYU','51.92',null,null,null,'1 (6)',;</v>
      </c>
    </row>
    <row r="193" spans="1:21" x14ac:dyDescent="0.3">
      <c r="A193" t="s">
        <v>5188</v>
      </c>
      <c r="B193" t="s">
        <v>0</v>
      </c>
      <c r="C193" t="s">
        <v>1</v>
      </c>
      <c r="D193" t="s">
        <v>2</v>
      </c>
      <c r="E193" t="s">
        <v>3</v>
      </c>
      <c r="F193" t="s">
        <v>4</v>
      </c>
      <c r="G193" t="s">
        <v>5</v>
      </c>
      <c r="H193" t="s">
        <v>6</v>
      </c>
      <c r="I193" t="s">
        <v>4253</v>
      </c>
      <c r="J193" t="s">
        <v>3999</v>
      </c>
      <c r="K193" t="s">
        <v>1835</v>
      </c>
      <c r="L193" t="s">
        <v>8</v>
      </c>
      <c r="M193" t="s">
        <v>1620</v>
      </c>
      <c r="N193" t="s">
        <v>365</v>
      </c>
      <c r="O193" t="s">
        <v>11</v>
      </c>
      <c r="P193" t="s">
        <v>11</v>
      </c>
      <c r="Q193" t="s">
        <v>11</v>
      </c>
      <c r="R193" t="s">
        <v>912</v>
      </c>
      <c r="S193" t="s">
        <v>4008</v>
      </c>
      <c r="T193" s="2"/>
      <c r="U193" t="str" cm="1">
        <f t="array" ref="U193">_xlfn.TEXTJOIN(",", TRUE, IF(A193:S193&lt;&gt;"", A193:S193, ""))</f>
        <v>insert into MENS_400H_SEMIS_2017 (PLACE,NAME,YEAR,TEAM,TIME,TIME_DETAIL,REACTION_TIME,QUALIFIER,"HEAT(PL)",) values (18,'Martice MOORE','SO','Louisville','51.93',null,null,null,'1 (7)',;</v>
      </c>
    </row>
    <row r="194" spans="1:21" x14ac:dyDescent="0.3">
      <c r="A194" t="s">
        <v>5188</v>
      </c>
      <c r="B194" t="s">
        <v>0</v>
      </c>
      <c r="C194" t="s">
        <v>1</v>
      </c>
      <c r="D194" t="s">
        <v>2</v>
      </c>
      <c r="E194" t="s">
        <v>3</v>
      </c>
      <c r="F194" t="s">
        <v>4</v>
      </c>
      <c r="G194" t="s">
        <v>5</v>
      </c>
      <c r="H194" t="s">
        <v>6</v>
      </c>
      <c r="I194" t="s">
        <v>4253</v>
      </c>
      <c r="J194" t="s">
        <v>4000</v>
      </c>
      <c r="K194" t="s">
        <v>2813</v>
      </c>
      <c r="L194" t="s">
        <v>15</v>
      </c>
      <c r="M194" t="s">
        <v>588</v>
      </c>
      <c r="N194" t="s">
        <v>2814</v>
      </c>
      <c r="O194" t="s">
        <v>11</v>
      </c>
      <c r="P194" t="s">
        <v>11</v>
      </c>
      <c r="Q194" t="s">
        <v>11</v>
      </c>
      <c r="R194" t="s">
        <v>885</v>
      </c>
      <c r="S194" t="s">
        <v>4008</v>
      </c>
      <c r="T194" s="2"/>
      <c r="U194" t="str" cm="1">
        <f t="array" ref="U194">_xlfn.TEXTJOIN(",", TRUE, IF(A194:S194&lt;&gt;"", A194:S194, ""))</f>
        <v>insert into MENS_400H_SEMIS_2017 (PLACE,NAME,YEAR,TEAM,TIME,TIME_DETAIL,REACTION_TIME,QUALIFIER,"HEAT(PL)",) values (19,'Travius CHAMBERS','JR','Arkansas','52.74',null,null,null,'2 (5)',;</v>
      </c>
    </row>
    <row r="195" spans="1:21" x14ac:dyDescent="0.3">
      <c r="A195" t="s">
        <v>5188</v>
      </c>
      <c r="B195" t="s">
        <v>0</v>
      </c>
      <c r="C195" t="s">
        <v>1</v>
      </c>
      <c r="D195" t="s">
        <v>2</v>
      </c>
      <c r="E195" t="s">
        <v>3</v>
      </c>
      <c r="F195" t="s">
        <v>4</v>
      </c>
      <c r="G195" t="s">
        <v>5</v>
      </c>
      <c r="H195" t="s">
        <v>6</v>
      </c>
      <c r="I195" t="s">
        <v>4253</v>
      </c>
      <c r="J195" t="s">
        <v>4001</v>
      </c>
      <c r="K195" t="s">
        <v>2349</v>
      </c>
      <c r="L195" t="s">
        <v>15</v>
      </c>
      <c r="M195" t="s">
        <v>585</v>
      </c>
      <c r="N195" t="s">
        <v>2815</v>
      </c>
      <c r="O195" t="s">
        <v>11</v>
      </c>
      <c r="P195" t="s">
        <v>11</v>
      </c>
      <c r="Q195" t="s">
        <v>11</v>
      </c>
      <c r="R195" t="s">
        <v>1093</v>
      </c>
      <c r="S195" t="s">
        <v>4008</v>
      </c>
      <c r="T195" s="2"/>
      <c r="U195" t="str" cm="1">
        <f t="array" ref="U195">_xlfn.TEXTJOIN(",", TRUE, IF(A195:S195&lt;&gt;"", A195:S195, ""))</f>
        <v>insert into MENS_400H_SEMIS_2017 (PLACE,NAME,YEAR,TEAM,TIME,TIME_DETAIL,REACTION_TIME,QUALIFIER,"HEAT(PL)",) values (20,'Deron GORDON','JR','Clemson','53.23',null,null,null,'3 (8)',;</v>
      </c>
    </row>
    <row r="196" spans="1:21" x14ac:dyDescent="0.3">
      <c r="A196" t="s">
        <v>5188</v>
      </c>
      <c r="B196" t="s">
        <v>0</v>
      </c>
      <c r="C196" t="s">
        <v>1</v>
      </c>
      <c r="D196" t="s">
        <v>2</v>
      </c>
      <c r="E196" t="s">
        <v>3</v>
      </c>
      <c r="F196" t="s">
        <v>4</v>
      </c>
      <c r="G196" t="s">
        <v>5</v>
      </c>
      <c r="H196" t="s">
        <v>6</v>
      </c>
      <c r="I196" t="s">
        <v>4253</v>
      </c>
      <c r="J196" t="s">
        <v>4002</v>
      </c>
      <c r="K196" t="s">
        <v>2816</v>
      </c>
      <c r="L196" t="s">
        <v>24</v>
      </c>
      <c r="M196" t="s">
        <v>593</v>
      </c>
      <c r="N196" t="s">
        <v>2817</v>
      </c>
      <c r="O196" t="s">
        <v>11</v>
      </c>
      <c r="P196" t="s">
        <v>11</v>
      </c>
      <c r="Q196" t="s">
        <v>11</v>
      </c>
      <c r="R196" t="s">
        <v>907</v>
      </c>
      <c r="S196" t="s">
        <v>4008</v>
      </c>
      <c r="T196" s="2"/>
      <c r="U196" t="str" cm="1">
        <f t="array" ref="U196">_xlfn.TEXTJOIN(",", TRUE, IF(A196:S196&lt;&gt;"", A196:S196, ""))</f>
        <v>insert into MENS_400H_SEMIS_2017 (PLACE,NAME,YEAR,TEAM,TIME,TIME_DETAIL,REACTION_TIME,QUALIFIER,"HEAT(PL)",) values (21,'James RHODEN','SR','Florida State','53.69',null,null,null,'2 (6)',;</v>
      </c>
    </row>
    <row r="197" spans="1:21" x14ac:dyDescent="0.3">
      <c r="A197" t="s">
        <v>5188</v>
      </c>
      <c r="B197" t="s">
        <v>0</v>
      </c>
      <c r="C197" t="s">
        <v>1</v>
      </c>
      <c r="D197" t="s">
        <v>2</v>
      </c>
      <c r="E197" t="s">
        <v>3</v>
      </c>
      <c r="F197" t="s">
        <v>4</v>
      </c>
      <c r="G197" t="s">
        <v>5</v>
      </c>
      <c r="H197" t="s">
        <v>6</v>
      </c>
      <c r="I197" t="s">
        <v>4253</v>
      </c>
      <c r="J197" t="s">
        <v>4003</v>
      </c>
      <c r="K197" t="s">
        <v>2339</v>
      </c>
      <c r="L197" t="s">
        <v>15</v>
      </c>
      <c r="M197" t="s">
        <v>1538</v>
      </c>
      <c r="N197" t="s">
        <v>2818</v>
      </c>
      <c r="O197" t="s">
        <v>11</v>
      </c>
      <c r="P197" t="s">
        <v>11</v>
      </c>
      <c r="Q197" t="s">
        <v>11</v>
      </c>
      <c r="R197" t="s">
        <v>930</v>
      </c>
      <c r="S197" t="s">
        <v>4008</v>
      </c>
      <c r="T197" s="2"/>
      <c r="U197" t="str" cm="1">
        <f t="array" ref="U197">_xlfn.TEXTJOIN(",", TRUE, IF(A197:S197&lt;&gt;"", A197:S197, ""))</f>
        <v>insert into MENS_400H_SEMIS_2017 (PLACE,NAME,YEAR,TEAM,TIME,TIME_DETAIL,REACTION_TIME,QUALIFIER,"HEAT(PL)",) values (22,'Gregory CHILES','JR','Virginia Tech','56.69',null,null,null,'2 (7)',;</v>
      </c>
    </row>
    <row r="198" spans="1:21" x14ac:dyDescent="0.3">
      <c r="A198" t="s">
        <v>5188</v>
      </c>
      <c r="B198" t="s">
        <v>0</v>
      </c>
      <c r="C198" t="s">
        <v>1</v>
      </c>
      <c r="D198" t="s">
        <v>2</v>
      </c>
      <c r="E198" t="s">
        <v>3</v>
      </c>
      <c r="F198" t="s">
        <v>4</v>
      </c>
      <c r="G198" t="s">
        <v>5</v>
      </c>
      <c r="H198" t="s">
        <v>6</v>
      </c>
      <c r="I198" t="s">
        <v>4253</v>
      </c>
      <c r="J198" t="s">
        <v>4004</v>
      </c>
      <c r="K198" t="s">
        <v>2819</v>
      </c>
      <c r="L198" t="s">
        <v>24</v>
      </c>
      <c r="M198" t="s">
        <v>1896</v>
      </c>
      <c r="N198" t="s">
        <v>2820</v>
      </c>
      <c r="O198" t="s">
        <v>11</v>
      </c>
      <c r="P198" t="s">
        <v>11</v>
      </c>
      <c r="Q198" t="s">
        <v>11</v>
      </c>
      <c r="R198" t="s">
        <v>972</v>
      </c>
      <c r="S198" t="s">
        <v>4008</v>
      </c>
      <c r="T198" s="2"/>
      <c r="U198" t="str" cm="1">
        <f t="array" ref="U198">_xlfn.TEXTJOIN(",", TRUE, IF(A198:S198&lt;&gt;"", A198:S198, ""))</f>
        <v>insert into MENS_400H_SEMIS_2017 (PLACE,NAME,YEAR,TEAM,TIME,TIME_DETAIL,REACTION_TIME,QUALIFIER,"HEAT(PL)",) values (23,'Rilwan ALOWONLE','SR','North Carolina','1:12.79',null,null,null,'2 (8)',;</v>
      </c>
    </row>
    <row r="199" spans="1:21" x14ac:dyDescent="0.3">
      <c r="A199" t="s">
        <v>5188</v>
      </c>
      <c r="B199" t="s">
        <v>0</v>
      </c>
      <c r="C199" t="s">
        <v>1</v>
      </c>
      <c r="D199" t="s">
        <v>2</v>
      </c>
      <c r="E199" t="s">
        <v>3</v>
      </c>
      <c r="F199" t="s">
        <v>4</v>
      </c>
      <c r="G199" t="s">
        <v>5</v>
      </c>
      <c r="H199" t="s">
        <v>6</v>
      </c>
      <c r="I199" t="s">
        <v>4253</v>
      </c>
      <c r="J199" t="s">
        <v>4005</v>
      </c>
      <c r="K199" t="s">
        <v>1651</v>
      </c>
      <c r="L199" t="s">
        <v>8</v>
      </c>
      <c r="M199" t="s">
        <v>608</v>
      </c>
      <c r="N199" t="s">
        <v>376</v>
      </c>
      <c r="O199" t="s">
        <v>11</v>
      </c>
      <c r="P199" t="s">
        <v>11</v>
      </c>
      <c r="Q199" t="s">
        <v>11</v>
      </c>
      <c r="R199" t="s">
        <v>1141</v>
      </c>
      <c r="S199" t="s">
        <v>4008</v>
      </c>
      <c r="T199" s="2"/>
      <c r="U199" t="str" cm="1">
        <f t="array" ref="U199">_xlfn.TEXTJOIN(",", TRUE, IF(A199:S199&lt;&gt;"", A199:S199, ""))</f>
        <v>insert into MENS_400H_SEMIS_2017 (PLACE,NAME,YEAR,TEAM,TIME,TIME_DETAIL,REACTION_TIME,QUALIFIER,"HEAT(PL)",) values (null,'Amere LATTIN','SO','Houston','DNS',null,null,null,'1',;</v>
      </c>
    </row>
    <row r="200" spans="1:21" x14ac:dyDescent="0.3">
      <c r="T200" s="2"/>
      <c r="U200" t="str" cm="1">
        <f t="array" ref="U200">_xlfn.TEXTJOIN(",", TRUE, IF(A200:S200&lt;&gt;"", A200:S200, ""))</f>
        <v/>
      </c>
    </row>
    <row r="201" spans="1:21" x14ac:dyDescent="0.3">
      <c r="A201" t="s">
        <v>5189</v>
      </c>
      <c r="B201" t="s">
        <v>0</v>
      </c>
      <c r="C201" t="s">
        <v>1</v>
      </c>
      <c r="D201" t="s">
        <v>2</v>
      </c>
      <c r="E201" t="s">
        <v>3</v>
      </c>
      <c r="F201" t="s">
        <v>4</v>
      </c>
      <c r="G201" t="s">
        <v>5</v>
      </c>
      <c r="H201" t="s">
        <v>6</v>
      </c>
      <c r="I201" t="s">
        <v>4253</v>
      </c>
      <c r="J201" t="s">
        <v>835</v>
      </c>
      <c r="K201" t="s">
        <v>2699</v>
      </c>
      <c r="L201" t="s">
        <v>24</v>
      </c>
      <c r="M201" t="s">
        <v>576</v>
      </c>
      <c r="N201" t="s">
        <v>2821</v>
      </c>
      <c r="O201" t="s">
        <v>11</v>
      </c>
      <c r="P201" t="s">
        <v>11</v>
      </c>
      <c r="Q201" t="s">
        <v>12</v>
      </c>
      <c r="R201" t="s">
        <v>841</v>
      </c>
      <c r="S201" t="s">
        <v>2701</v>
      </c>
      <c r="T201" s="2"/>
      <c r="U201" t="str" cm="1">
        <f t="array" ref="U201">_xlfn.TEXTJOIN(",", TRUE, IF(A201:S201&lt;&gt;"", A201:S201, ""))</f>
        <v>insert into MENS_200M_SEMIS_2017 (PLACE,NAME,YEAR,TEAM,TIME,TIME_DETAIL,REACTION_TIME,QUALIFIER,"HEAT(PL)",WIND) values (1,'Christopher BELCHER','SR','N. Carolina A&amp;T','20.01',null,null,'Q','3 (1)','1.6');</v>
      </c>
    </row>
    <row r="202" spans="1:21" x14ac:dyDescent="0.3">
      <c r="A202" t="s">
        <v>5189</v>
      </c>
      <c r="B202" t="s">
        <v>0</v>
      </c>
      <c r="C202" t="s">
        <v>1</v>
      </c>
      <c r="D202" t="s">
        <v>2</v>
      </c>
      <c r="E202" t="s">
        <v>3</v>
      </c>
      <c r="F202" t="s">
        <v>4</v>
      </c>
      <c r="G202" t="s">
        <v>5</v>
      </c>
      <c r="H202" t="s">
        <v>6</v>
      </c>
      <c r="I202" t="s">
        <v>4253</v>
      </c>
      <c r="J202" t="s">
        <v>838</v>
      </c>
      <c r="K202" t="s">
        <v>2822</v>
      </c>
      <c r="L202" t="s">
        <v>15</v>
      </c>
      <c r="M202" t="s">
        <v>562</v>
      </c>
      <c r="N202" t="s">
        <v>2823</v>
      </c>
      <c r="O202" t="s">
        <v>11</v>
      </c>
      <c r="P202" t="s">
        <v>11</v>
      </c>
      <c r="Q202" t="s">
        <v>12</v>
      </c>
      <c r="R202" t="s">
        <v>837</v>
      </c>
      <c r="S202" t="s">
        <v>2701</v>
      </c>
      <c r="T202" s="2"/>
      <c r="U202" t="str" cm="1">
        <f t="array" ref="U202">_xlfn.TEXTJOIN(",", TRUE, IF(A202:S202&lt;&gt;"", A202:S202, ""))</f>
        <v>insert into MENS_200M_SEMIS_2017 (PLACE,NAME,YEAR,TEAM,TIME,TIME_DETAIL,REACTION_TIME,QUALIFIER,"HEAT(PL)",WIND) values (2,'Jereem RICHARDS','JR','Alabama','20.04',null,null,'Q','1 (1)','1.6');</v>
      </c>
    </row>
    <row r="203" spans="1:21" x14ac:dyDescent="0.3">
      <c r="A203" t="s">
        <v>5189</v>
      </c>
      <c r="B203" t="s">
        <v>0</v>
      </c>
      <c r="C203" t="s">
        <v>1</v>
      </c>
      <c r="D203" t="s">
        <v>2</v>
      </c>
      <c r="E203" t="s">
        <v>3</v>
      </c>
      <c r="F203" t="s">
        <v>4</v>
      </c>
      <c r="G203" t="s">
        <v>5</v>
      </c>
      <c r="H203" t="s">
        <v>6</v>
      </c>
      <c r="I203" t="s">
        <v>4253</v>
      </c>
      <c r="J203" t="s">
        <v>842</v>
      </c>
      <c r="K203" t="s">
        <v>2697</v>
      </c>
      <c r="L203" t="s">
        <v>15</v>
      </c>
      <c r="M203" t="s">
        <v>578</v>
      </c>
      <c r="N203" t="s">
        <v>1237</v>
      </c>
      <c r="O203" t="s">
        <v>11</v>
      </c>
      <c r="P203" t="s">
        <v>11</v>
      </c>
      <c r="Q203" t="s">
        <v>12</v>
      </c>
      <c r="R203" t="s">
        <v>848</v>
      </c>
      <c r="S203" t="s">
        <v>2701</v>
      </c>
      <c r="T203" s="2"/>
      <c r="U203" t="str" cm="1">
        <f t="array" ref="U203">_xlfn.TEXTJOIN(",", TRUE, IF(A203:S203&lt;&gt;"", A203:S203, ""))</f>
        <v>insert into MENS_200M_SEMIS_2017 (PLACE,NAME,YEAR,TEAM,TIME,TIME_DETAIL,REACTION_TIME,QUALIFIER,"HEAT(PL)",WIND) values (3,'Christian COLEMAN','JR','Tennessee','20.21',null,null,'Q','3 (2)','1.6');</v>
      </c>
    </row>
    <row r="204" spans="1:21" x14ac:dyDescent="0.3">
      <c r="A204" t="s">
        <v>5189</v>
      </c>
      <c r="B204" t="s">
        <v>0</v>
      </c>
      <c r="C204" t="s">
        <v>1</v>
      </c>
      <c r="D204" t="s">
        <v>2</v>
      </c>
      <c r="E204" t="s">
        <v>3</v>
      </c>
      <c r="F204" t="s">
        <v>4</v>
      </c>
      <c r="G204" t="s">
        <v>5</v>
      </c>
      <c r="H204" t="s">
        <v>6</v>
      </c>
      <c r="I204" t="s">
        <v>4253</v>
      </c>
      <c r="J204" t="s">
        <v>846</v>
      </c>
      <c r="K204" t="s">
        <v>2710</v>
      </c>
      <c r="L204" t="s">
        <v>24</v>
      </c>
      <c r="M204" t="s">
        <v>566</v>
      </c>
      <c r="N204" t="s">
        <v>110</v>
      </c>
      <c r="O204" t="s">
        <v>11</v>
      </c>
      <c r="P204" t="s">
        <v>11</v>
      </c>
      <c r="Q204" t="s">
        <v>12</v>
      </c>
      <c r="R204" t="s">
        <v>854</v>
      </c>
      <c r="S204" t="s">
        <v>1061</v>
      </c>
      <c r="T204" s="2"/>
      <c r="U204" t="str" cm="1">
        <f t="array" ref="U204">_xlfn.TEXTJOIN(",", TRUE, IF(A204:S204&lt;&gt;"", A204:S204, ""))</f>
        <v>insert into MENS_200M_SEMIS_2017 (PLACE,NAME,YEAR,TEAM,TIME,TIME_DETAIL,REACTION_TIME,QUALIFIER,"HEAT(PL)",WIND) values (4,'Nethaneel MITCHELL-BLAKE','SR','LSU','20.24',null,null,'Q','2 (1)','1.3');</v>
      </c>
    </row>
    <row r="205" spans="1:21" x14ac:dyDescent="0.3">
      <c r="A205" t="s">
        <v>5189</v>
      </c>
      <c r="B205" t="s">
        <v>0</v>
      </c>
      <c r="C205" t="s">
        <v>1</v>
      </c>
      <c r="D205" t="s">
        <v>2</v>
      </c>
      <c r="E205" t="s">
        <v>3</v>
      </c>
      <c r="F205" t="s">
        <v>4</v>
      </c>
      <c r="G205" t="s">
        <v>5</v>
      </c>
      <c r="H205" t="s">
        <v>6</v>
      </c>
      <c r="I205" t="s">
        <v>4253</v>
      </c>
      <c r="J205" t="s">
        <v>849</v>
      </c>
      <c r="K205" t="s">
        <v>2704</v>
      </c>
      <c r="L205" t="s">
        <v>24</v>
      </c>
      <c r="M205" t="s">
        <v>900</v>
      </c>
      <c r="N205" t="s">
        <v>2824</v>
      </c>
      <c r="O205" t="s">
        <v>11</v>
      </c>
      <c r="P205" t="s">
        <v>11</v>
      </c>
      <c r="Q205" t="s">
        <v>12</v>
      </c>
      <c r="R205" t="s">
        <v>845</v>
      </c>
      <c r="S205" t="s">
        <v>2701</v>
      </c>
      <c r="T205" s="2"/>
      <c r="U205" t="str" cm="1">
        <f t="array" ref="U205">_xlfn.TEXTJOIN(",", TRUE, IF(A205:S205&lt;&gt;"", A205:S205, ""))</f>
        <v>insert into MENS_200M_SEMIS_2017 (PLACE,NAME,YEAR,TEAM,TIME,TIME_DETAIL,REACTION_TIME,QUALIFIER,"HEAT(PL)",WIND) values (5,'Kyree KING','SR','Oregon','20.27',null,null,'Q','1 (2)','1.6');</v>
      </c>
    </row>
    <row r="206" spans="1:21" x14ac:dyDescent="0.3">
      <c r="A206" t="s">
        <v>5189</v>
      </c>
      <c r="B206" t="s">
        <v>0</v>
      </c>
      <c r="C206" t="s">
        <v>1</v>
      </c>
      <c r="D206" t="s">
        <v>2</v>
      </c>
      <c r="E206" t="s">
        <v>3</v>
      </c>
      <c r="F206" t="s">
        <v>4</v>
      </c>
      <c r="G206" t="s">
        <v>5</v>
      </c>
      <c r="H206" t="s">
        <v>6</v>
      </c>
      <c r="I206" t="s">
        <v>4253</v>
      </c>
      <c r="J206" t="s">
        <v>852</v>
      </c>
      <c r="K206" t="s">
        <v>2706</v>
      </c>
      <c r="L206" t="s">
        <v>24</v>
      </c>
      <c r="M206" t="s">
        <v>559</v>
      </c>
      <c r="N206" t="s">
        <v>115</v>
      </c>
      <c r="O206" t="s">
        <v>11</v>
      </c>
      <c r="P206" t="s">
        <v>11</v>
      </c>
      <c r="Q206" t="s">
        <v>12</v>
      </c>
      <c r="R206" t="s">
        <v>866</v>
      </c>
      <c r="S206" t="s">
        <v>1061</v>
      </c>
      <c r="T206" s="2"/>
      <c r="U206" t="str" cm="1">
        <f t="array" ref="U206">_xlfn.TEXTJOIN(",", TRUE, IF(A206:S206&lt;&gt;"", A206:S206, ""))</f>
        <v>insert into MENS_200M_SEMIS_2017 (PLACE,NAME,YEAR,TEAM,TIME,TIME_DETAIL,REACTION_TIME,QUALIFIER,"HEAT(PL)",WIND) values (6,'Senoj-Jay GIVANS','SR','Texas','20.32',null,null,'Q','2 (2)','1.3');</v>
      </c>
    </row>
    <row r="207" spans="1:21" x14ac:dyDescent="0.3">
      <c r="A207" t="s">
        <v>5189</v>
      </c>
      <c r="B207" t="s">
        <v>0</v>
      </c>
      <c r="C207" t="s">
        <v>1</v>
      </c>
      <c r="D207" t="s">
        <v>2</v>
      </c>
      <c r="E207" t="s">
        <v>3</v>
      </c>
      <c r="F207" t="s">
        <v>4</v>
      </c>
      <c r="G207" t="s">
        <v>5</v>
      </c>
      <c r="H207" t="s">
        <v>6</v>
      </c>
      <c r="I207" t="s">
        <v>4253</v>
      </c>
      <c r="J207" t="s">
        <v>855</v>
      </c>
      <c r="K207" t="s">
        <v>2825</v>
      </c>
      <c r="L207" t="s">
        <v>24</v>
      </c>
      <c r="M207" t="s">
        <v>2226</v>
      </c>
      <c r="N207" t="s">
        <v>2826</v>
      </c>
      <c r="O207" t="s">
        <v>11</v>
      </c>
      <c r="P207" t="s">
        <v>11</v>
      </c>
      <c r="Q207" t="s">
        <v>31</v>
      </c>
      <c r="R207" t="s">
        <v>851</v>
      </c>
      <c r="S207" t="s">
        <v>2701</v>
      </c>
      <c r="T207" s="2"/>
      <c r="U207" t="str" cm="1">
        <f t="array" ref="U207">_xlfn.TEXTJOIN(",", TRUE, IF(A207:S207&lt;&gt;"", A207:S207, ""))</f>
        <v>insert into MENS_200M_SEMIS_2017 (PLACE,NAME,YEAR,TEAM,TIME,TIME_DETAIL,REACTION_TIME,QUALIFIER,"HEAT(PL)",WIND) values (7,'Teray SMITH','SR','Auburn','20.36',null,null,'q','1 (3)','1.6');</v>
      </c>
    </row>
    <row r="208" spans="1:21" x14ac:dyDescent="0.3">
      <c r="A208" t="s">
        <v>5189</v>
      </c>
      <c r="B208" t="s">
        <v>0</v>
      </c>
      <c r="C208" t="s">
        <v>1</v>
      </c>
      <c r="D208" t="s">
        <v>2</v>
      </c>
      <c r="E208" t="s">
        <v>3</v>
      </c>
      <c r="F208" t="s">
        <v>4</v>
      </c>
      <c r="G208" t="s">
        <v>5</v>
      </c>
      <c r="H208" t="s">
        <v>6</v>
      </c>
      <c r="I208" t="s">
        <v>4253</v>
      </c>
      <c r="J208" t="s">
        <v>858</v>
      </c>
      <c r="K208" t="s">
        <v>2234</v>
      </c>
      <c r="L208" t="s">
        <v>15</v>
      </c>
      <c r="M208" t="s">
        <v>2235</v>
      </c>
      <c r="N208" t="s">
        <v>2827</v>
      </c>
      <c r="O208" t="s">
        <v>11</v>
      </c>
      <c r="P208" t="s">
        <v>11</v>
      </c>
      <c r="Q208" t="s">
        <v>31</v>
      </c>
      <c r="R208" t="s">
        <v>874</v>
      </c>
      <c r="S208" t="s">
        <v>1061</v>
      </c>
      <c r="T208" s="2"/>
      <c r="U208" t="str" cm="1">
        <f t="array" ref="U208">_xlfn.TEXTJOIN(",", TRUE, IF(A208:S208&lt;&gt;"", A208:S208, ""))</f>
        <v>insert into MENS_200M_SEMIS_2017 (PLACE,NAME,YEAR,TEAM,TIME,TIME_DETAIL,REACTION_TIME,QUALIFIER,"HEAT(PL)",WIND) values (8,'Jaylen BACON','JR','Arkansas State','20.39',null,null,'q','2 (3)','1.3');</v>
      </c>
    </row>
    <row r="209" spans="1:21" x14ac:dyDescent="0.3">
      <c r="A209" t="s">
        <v>5189</v>
      </c>
      <c r="B209" t="s">
        <v>0</v>
      </c>
      <c r="C209" t="s">
        <v>1</v>
      </c>
      <c r="D209" t="s">
        <v>2</v>
      </c>
      <c r="E209" t="s">
        <v>3</v>
      </c>
      <c r="F209" t="s">
        <v>4</v>
      </c>
      <c r="G209" t="s">
        <v>5</v>
      </c>
      <c r="H209" t="s">
        <v>6</v>
      </c>
      <c r="I209" t="s">
        <v>4253</v>
      </c>
      <c r="J209" t="s">
        <v>863</v>
      </c>
      <c r="K209" t="s">
        <v>2828</v>
      </c>
      <c r="L209" t="s">
        <v>24</v>
      </c>
      <c r="M209" t="s">
        <v>580</v>
      </c>
      <c r="N209" t="s">
        <v>1868</v>
      </c>
      <c r="O209" t="s">
        <v>11</v>
      </c>
      <c r="P209" t="s">
        <v>11</v>
      </c>
      <c r="Q209" t="s">
        <v>11</v>
      </c>
      <c r="R209" t="s">
        <v>870</v>
      </c>
      <c r="S209" t="s">
        <v>2701</v>
      </c>
      <c r="T209" s="2"/>
      <c r="U209" t="str" cm="1">
        <f t="array" ref="U209">_xlfn.TEXTJOIN(",", TRUE, IF(A209:S209&lt;&gt;"", A209:S209, ""))</f>
        <v>insert into MENS_200M_SEMIS_2017 (PLACE,NAME,YEAR,TEAM,TIME,TIME_DETAIL,REACTION_TIME,QUALIFIER,"HEAT(PL)",WIND) values (9,'Deshawn MARSHALL','SR','Ohio State','20.42',null,null,null,'1 (4)','1.6');</v>
      </c>
    </row>
    <row r="210" spans="1:21" x14ac:dyDescent="0.3">
      <c r="A210" t="s">
        <v>5189</v>
      </c>
      <c r="B210" t="s">
        <v>0</v>
      </c>
      <c r="C210" t="s">
        <v>1</v>
      </c>
      <c r="D210" t="s">
        <v>2</v>
      </c>
      <c r="E210" t="s">
        <v>3</v>
      </c>
      <c r="F210" t="s">
        <v>4</v>
      </c>
      <c r="G210" t="s">
        <v>5</v>
      </c>
      <c r="H210" t="s">
        <v>6</v>
      </c>
      <c r="I210" t="s">
        <v>4253</v>
      </c>
      <c r="J210" t="s">
        <v>867</v>
      </c>
      <c r="K210" t="s">
        <v>1727</v>
      </c>
      <c r="L210" t="s">
        <v>8</v>
      </c>
      <c r="M210" t="s">
        <v>566</v>
      </c>
      <c r="N210" t="s">
        <v>132</v>
      </c>
      <c r="O210" t="s">
        <v>11</v>
      </c>
      <c r="P210" t="s">
        <v>11</v>
      </c>
      <c r="Q210" t="s">
        <v>11</v>
      </c>
      <c r="R210" t="s">
        <v>881</v>
      </c>
      <c r="S210" t="s">
        <v>2701</v>
      </c>
      <c r="T210" s="2"/>
      <c r="U210" t="str" cm="1">
        <f t="array" ref="U210">_xlfn.TEXTJOIN(",", TRUE, IF(A210:S210&lt;&gt;"", A210:S210, ""))</f>
        <v>insert into MENS_200M_SEMIS_2017 (PLACE,NAME,YEAR,TEAM,TIME,TIME_DETAIL,REACTION_TIME,QUALIFIER,"HEAT(PL)",WIND) values (10,'Jaron FLOURNOY','SO','LSU','20.51',null,null,null,'1 (5)','1.6');</v>
      </c>
    </row>
    <row r="211" spans="1:21" x14ac:dyDescent="0.3">
      <c r="A211" t="s">
        <v>5189</v>
      </c>
      <c r="B211" t="s">
        <v>0</v>
      </c>
      <c r="C211" t="s">
        <v>1</v>
      </c>
      <c r="D211" t="s">
        <v>2</v>
      </c>
      <c r="E211" t="s">
        <v>3</v>
      </c>
      <c r="F211" t="s">
        <v>4</v>
      </c>
      <c r="G211" t="s">
        <v>5</v>
      </c>
      <c r="H211" t="s">
        <v>6</v>
      </c>
      <c r="I211" t="s">
        <v>4253</v>
      </c>
      <c r="J211" t="s">
        <v>871</v>
      </c>
      <c r="K211" t="s">
        <v>2369</v>
      </c>
      <c r="L211" t="s">
        <v>15</v>
      </c>
      <c r="M211" t="s">
        <v>1649</v>
      </c>
      <c r="N211" t="s">
        <v>2476</v>
      </c>
      <c r="O211" t="s">
        <v>2829</v>
      </c>
      <c r="P211" t="s">
        <v>11</v>
      </c>
      <c r="Q211" t="s">
        <v>11</v>
      </c>
      <c r="R211" t="s">
        <v>857</v>
      </c>
      <c r="S211" t="s">
        <v>2701</v>
      </c>
      <c r="T211" s="2"/>
      <c r="U211" t="str" cm="1">
        <f t="array" ref="U211">_xlfn.TEXTJOIN(",", TRUE, IF(A211:S211&lt;&gt;"", A211:S211, ""))</f>
        <v>insert into MENS_200M_SEMIS_2017 (PLACE,NAME,YEAR,TEAM,TIME,TIME_DETAIL,REACTION_TIME,QUALIFIER,"HEAT(PL)",WIND) values (11,'Ncincilili TITI','JR','South Carolina','20.52','20.511',null,null,'3 (3)','1.6');</v>
      </c>
    </row>
    <row r="212" spans="1:21" x14ac:dyDescent="0.3">
      <c r="A212" t="s">
        <v>5189</v>
      </c>
      <c r="B212" t="s">
        <v>0</v>
      </c>
      <c r="C212" t="s">
        <v>1</v>
      </c>
      <c r="D212" t="s">
        <v>2</v>
      </c>
      <c r="E212" t="s">
        <v>3</v>
      </c>
      <c r="F212" t="s">
        <v>4</v>
      </c>
      <c r="G212" t="s">
        <v>5</v>
      </c>
      <c r="H212" t="s">
        <v>6</v>
      </c>
      <c r="I212" t="s">
        <v>4253</v>
      </c>
      <c r="J212" t="s">
        <v>875</v>
      </c>
      <c r="K212" t="s">
        <v>2239</v>
      </c>
      <c r="L212" t="s">
        <v>15</v>
      </c>
      <c r="M212" t="s">
        <v>588</v>
      </c>
      <c r="N212" t="s">
        <v>2476</v>
      </c>
      <c r="O212" t="s">
        <v>2830</v>
      </c>
      <c r="P212" t="s">
        <v>11</v>
      </c>
      <c r="Q212" t="s">
        <v>11</v>
      </c>
      <c r="R212" t="s">
        <v>892</v>
      </c>
      <c r="S212" t="s">
        <v>2701</v>
      </c>
      <c r="T212" s="2"/>
      <c r="U212" t="str" cm="1">
        <f t="array" ref="U212">_xlfn.TEXTJOIN(",", TRUE, IF(A212:S212&lt;&gt;"", A212:S212, ""))</f>
        <v>insert into MENS_200M_SEMIS_2017 (PLACE,NAME,YEAR,TEAM,TIME,TIME_DETAIL,REACTION_TIME,QUALIFIER,"HEAT(PL)",WIND) values (12,'Kenzo COTTON','JR','Arkansas','20.52','20.514',null,null,'1 (6)','1.6');</v>
      </c>
    </row>
    <row r="213" spans="1:21" x14ac:dyDescent="0.3">
      <c r="A213" t="s">
        <v>5189</v>
      </c>
      <c r="B213" t="s">
        <v>0</v>
      </c>
      <c r="C213" t="s">
        <v>1</v>
      </c>
      <c r="D213" t="s">
        <v>2</v>
      </c>
      <c r="E213" t="s">
        <v>3</v>
      </c>
      <c r="F213" t="s">
        <v>4</v>
      </c>
      <c r="G213" t="s">
        <v>5</v>
      </c>
      <c r="H213" t="s">
        <v>6</v>
      </c>
      <c r="I213" t="s">
        <v>4253</v>
      </c>
      <c r="J213" t="s">
        <v>879</v>
      </c>
      <c r="K213" t="s">
        <v>2831</v>
      </c>
      <c r="L213" t="s">
        <v>24</v>
      </c>
      <c r="M213" t="s">
        <v>588</v>
      </c>
      <c r="N213" t="s">
        <v>2476</v>
      </c>
      <c r="O213" t="s">
        <v>2832</v>
      </c>
      <c r="P213" t="s">
        <v>11</v>
      </c>
      <c r="Q213" t="s">
        <v>11</v>
      </c>
      <c r="R213" t="s">
        <v>878</v>
      </c>
      <c r="S213" t="s">
        <v>1061</v>
      </c>
      <c r="T213" s="2"/>
      <c r="U213" t="str" cm="1">
        <f t="array" ref="U213">_xlfn.TEXTJOIN(",", TRUE, IF(A213:S213&lt;&gt;"", A213:S213, ""))</f>
        <v>insert into MENS_200M_SEMIS_2017 (PLACE,NAME,YEAR,TEAM,TIME,TIME_DETAIL,REACTION_TIME,QUALIFIER,"HEAT(PL)",WIND) values (13,'Josh WASHINGTON','SR','Arkansas','20.52','20.516',null,null,'2 (4)','1.3');</v>
      </c>
    </row>
    <row r="214" spans="1:21" x14ac:dyDescent="0.3">
      <c r="A214" t="s">
        <v>5189</v>
      </c>
      <c r="B214" t="s">
        <v>0</v>
      </c>
      <c r="C214" t="s">
        <v>1</v>
      </c>
      <c r="D214" t="s">
        <v>2</v>
      </c>
      <c r="E214" t="s">
        <v>3</v>
      </c>
      <c r="F214" t="s">
        <v>4</v>
      </c>
      <c r="G214" t="s">
        <v>5</v>
      </c>
      <c r="H214" t="s">
        <v>6</v>
      </c>
      <c r="I214" t="s">
        <v>4253</v>
      </c>
      <c r="J214" t="s">
        <v>882</v>
      </c>
      <c r="K214" t="s">
        <v>2833</v>
      </c>
      <c r="L214" t="s">
        <v>24</v>
      </c>
      <c r="M214" t="s">
        <v>2226</v>
      </c>
      <c r="N214" t="s">
        <v>1394</v>
      </c>
      <c r="O214" t="s">
        <v>11</v>
      </c>
      <c r="P214" t="s">
        <v>11</v>
      </c>
      <c r="Q214" t="s">
        <v>11</v>
      </c>
      <c r="R214" t="s">
        <v>862</v>
      </c>
      <c r="S214" t="s">
        <v>2701</v>
      </c>
      <c r="T214" s="2"/>
      <c r="U214" t="str" cm="1">
        <f t="array" ref="U214">_xlfn.TEXTJOIN(",", TRUE, IF(A214:S214&lt;&gt;"", A214:S214, ""))</f>
        <v>insert into MENS_200M_SEMIS_2017 (PLACE,NAME,YEAR,TEAM,TIME,TIME_DETAIL,REACTION_TIME,QUALIFIER,"HEAT(PL)",WIND) values (14,'Kahlil HENDERSON','SR','Auburn','20.55',null,null,null,'3 (4)','1.6');</v>
      </c>
    </row>
    <row r="215" spans="1:21" x14ac:dyDescent="0.3">
      <c r="A215" t="s">
        <v>5189</v>
      </c>
      <c r="B215" t="s">
        <v>0</v>
      </c>
      <c r="C215" t="s">
        <v>1</v>
      </c>
      <c r="D215" t="s">
        <v>2</v>
      </c>
      <c r="E215" t="s">
        <v>3</v>
      </c>
      <c r="F215" t="s">
        <v>4</v>
      </c>
      <c r="G215" t="s">
        <v>5</v>
      </c>
      <c r="H215" t="s">
        <v>6</v>
      </c>
      <c r="I215" t="s">
        <v>4253</v>
      </c>
      <c r="J215" t="s">
        <v>886</v>
      </c>
      <c r="K215" t="s">
        <v>2732</v>
      </c>
      <c r="L215" t="s">
        <v>24</v>
      </c>
      <c r="M215" t="s">
        <v>559</v>
      </c>
      <c r="N215" t="s">
        <v>2048</v>
      </c>
      <c r="O215" t="s">
        <v>11</v>
      </c>
      <c r="P215" t="s">
        <v>11</v>
      </c>
      <c r="Q215" t="s">
        <v>11</v>
      </c>
      <c r="R215" t="s">
        <v>885</v>
      </c>
      <c r="S215" t="s">
        <v>1061</v>
      </c>
      <c r="T215" s="2"/>
      <c r="U215" t="str" cm="1">
        <f t="array" ref="U215">_xlfn.TEXTJOIN(",", TRUE, IF(A215:S215&lt;&gt;"", A215:S215, ""))</f>
        <v>insert into MENS_200M_SEMIS_2017 (PLACE,NAME,YEAR,TEAM,TIME,TIME_DETAIL,REACTION_TIME,QUALIFIER,"HEAT(PL)",WIND) values (15,'Aldrich BAILEY JR.','SR','Texas','20.56',null,null,null,'2 (5)','1.3');</v>
      </c>
    </row>
    <row r="216" spans="1:21" x14ac:dyDescent="0.3">
      <c r="A216" t="s">
        <v>5189</v>
      </c>
      <c r="B216" t="s">
        <v>0</v>
      </c>
      <c r="C216" t="s">
        <v>1</v>
      </c>
      <c r="D216" t="s">
        <v>2</v>
      </c>
      <c r="E216" t="s">
        <v>3</v>
      </c>
      <c r="F216" t="s">
        <v>4</v>
      </c>
      <c r="G216" t="s">
        <v>5</v>
      </c>
      <c r="H216" t="s">
        <v>6</v>
      </c>
      <c r="I216" t="s">
        <v>4253</v>
      </c>
      <c r="J216" t="s">
        <v>893</v>
      </c>
      <c r="K216" t="s">
        <v>2716</v>
      </c>
      <c r="L216" t="s">
        <v>24</v>
      </c>
      <c r="M216" t="s">
        <v>557</v>
      </c>
      <c r="N216" t="s">
        <v>1246</v>
      </c>
      <c r="O216" t="s">
        <v>11</v>
      </c>
      <c r="P216" t="s">
        <v>11</v>
      </c>
      <c r="Q216" t="s">
        <v>11</v>
      </c>
      <c r="R216" t="s">
        <v>907</v>
      </c>
      <c r="S216" t="s">
        <v>1061</v>
      </c>
      <c r="T216" s="2"/>
      <c r="U216" t="str" cm="1">
        <f t="array" ref="U216">_xlfn.TEXTJOIN(",", TRUE, IF(A216:S216&lt;&gt;"", A216:S216, ""))</f>
        <v>insert into MENS_200M_SEMIS_2017 (PLACE,NAME,YEAR,TEAM,TIME,TIME_DETAIL,REACTION_TIME,QUALIFIER,"HEAT(PL)",WIND) values (16,'Tatenda TSUMBA','SR','BYU','20.62',null,null,null,'2 (6)','1.3');</v>
      </c>
    </row>
    <row r="217" spans="1:21" x14ac:dyDescent="0.3">
      <c r="A217" t="s">
        <v>5189</v>
      </c>
      <c r="B217" t="s">
        <v>0</v>
      </c>
      <c r="C217" t="s">
        <v>1</v>
      </c>
      <c r="D217" t="s">
        <v>2</v>
      </c>
      <c r="E217" t="s">
        <v>3</v>
      </c>
      <c r="F217" t="s">
        <v>4</v>
      </c>
      <c r="G217" t="s">
        <v>5</v>
      </c>
      <c r="H217" t="s">
        <v>6</v>
      </c>
      <c r="I217" t="s">
        <v>4253</v>
      </c>
      <c r="J217" t="s">
        <v>899</v>
      </c>
      <c r="K217" t="s">
        <v>1882</v>
      </c>
      <c r="L217" t="s">
        <v>8</v>
      </c>
      <c r="M217" t="s">
        <v>580</v>
      </c>
      <c r="N217" t="s">
        <v>138</v>
      </c>
      <c r="O217" t="s">
        <v>11</v>
      </c>
      <c r="P217" t="s">
        <v>11</v>
      </c>
      <c r="Q217" t="s">
        <v>11</v>
      </c>
      <c r="R217" t="s">
        <v>912</v>
      </c>
      <c r="S217" t="s">
        <v>2701</v>
      </c>
      <c r="T217" s="2"/>
      <c r="U217" t="str" cm="1">
        <f t="array" ref="U217">_xlfn.TEXTJOIN(",", TRUE, IF(A217:S217&lt;&gt;"", A217:S217, ""))</f>
        <v>insert into MENS_200M_SEMIS_2017 (PLACE,NAME,YEAR,TEAM,TIME,TIME_DETAIL,REACTION_TIME,QUALIFIER,"HEAT(PL)",WIND) values (17,'Nick GRAY','SO','Ohio State','20.63',null,null,null,'1 (7)','1.6');</v>
      </c>
    </row>
    <row r="218" spans="1:21" x14ac:dyDescent="0.3">
      <c r="A218" t="s">
        <v>5189</v>
      </c>
      <c r="B218" t="s">
        <v>0</v>
      </c>
      <c r="C218" t="s">
        <v>1</v>
      </c>
      <c r="D218" t="s">
        <v>2</v>
      </c>
      <c r="E218" t="s">
        <v>3</v>
      </c>
      <c r="F218" t="s">
        <v>4</v>
      </c>
      <c r="G218" t="s">
        <v>5</v>
      </c>
      <c r="H218" t="s">
        <v>6</v>
      </c>
      <c r="I218" t="s">
        <v>4253</v>
      </c>
      <c r="J218" t="s">
        <v>904</v>
      </c>
      <c r="K218" t="s">
        <v>2386</v>
      </c>
      <c r="L218" t="s">
        <v>34</v>
      </c>
      <c r="M218" t="s">
        <v>612</v>
      </c>
      <c r="N218" t="s">
        <v>139</v>
      </c>
      <c r="O218" t="s">
        <v>11</v>
      </c>
      <c r="P218" t="s">
        <v>11</v>
      </c>
      <c r="Q218" t="s">
        <v>11</v>
      </c>
      <c r="R218" t="s">
        <v>898</v>
      </c>
      <c r="S218" t="s">
        <v>2701</v>
      </c>
      <c r="T218" s="2"/>
      <c r="U218" t="str" cm="1">
        <f t="array" ref="U218">_xlfn.TEXTJOIN(",", TRUE, IF(A218:S218&lt;&gt;"", A218:S218, ""))</f>
        <v>insert into MENS_200M_SEMIS_2017 (PLACE,NAME,YEAR,TEAM,TIME,TIME_DETAIL,REACTION_TIME,QUALIFIER,"HEAT(PL)",WIND) values (18,'Maxwell WILLIS','FR','Baylor','20.64',null,null,null,'3 (5)','1.6');</v>
      </c>
    </row>
    <row r="219" spans="1:21" x14ac:dyDescent="0.3">
      <c r="A219" t="s">
        <v>5189</v>
      </c>
      <c r="B219" t="s">
        <v>0</v>
      </c>
      <c r="C219" t="s">
        <v>1</v>
      </c>
      <c r="D219" t="s">
        <v>2</v>
      </c>
      <c r="E219" t="s">
        <v>3</v>
      </c>
      <c r="F219" t="s">
        <v>4</v>
      </c>
      <c r="G219" t="s">
        <v>5</v>
      </c>
      <c r="H219" t="s">
        <v>6</v>
      </c>
      <c r="I219" t="s">
        <v>4253</v>
      </c>
      <c r="J219" t="s">
        <v>908</v>
      </c>
      <c r="K219" t="s">
        <v>2834</v>
      </c>
      <c r="L219" t="s">
        <v>8</v>
      </c>
      <c r="M219" t="s">
        <v>608</v>
      </c>
      <c r="N219" t="s">
        <v>144</v>
      </c>
      <c r="O219" t="s">
        <v>11</v>
      </c>
      <c r="P219" t="s">
        <v>11</v>
      </c>
      <c r="Q219" t="s">
        <v>11</v>
      </c>
      <c r="R219" t="s">
        <v>924</v>
      </c>
      <c r="S219" t="s">
        <v>2701</v>
      </c>
      <c r="T219" s="2"/>
      <c r="U219" t="str" cm="1">
        <f t="array" ref="U219">_xlfn.TEXTJOIN(",", TRUE, IF(A219:S219&lt;&gt;"", A219:S219, ""))</f>
        <v>insert into MENS_200M_SEMIS_2017 (PLACE,NAME,YEAR,TEAM,TIME,TIME_DETAIL,REACTION_TIME,QUALIFIER,"HEAT(PL)",WIND) values (19,'Jacarias MARTIN','SO','Houston','20.68',null,null,null,'1 (8)','1.6');</v>
      </c>
    </row>
    <row r="220" spans="1:21" x14ac:dyDescent="0.3">
      <c r="A220" t="s">
        <v>5189</v>
      </c>
      <c r="B220" t="s">
        <v>0</v>
      </c>
      <c r="C220" t="s">
        <v>1</v>
      </c>
      <c r="D220" t="s">
        <v>2</v>
      </c>
      <c r="E220" t="s">
        <v>3</v>
      </c>
      <c r="F220" t="s">
        <v>4</v>
      </c>
      <c r="G220" t="s">
        <v>5</v>
      </c>
      <c r="H220" t="s">
        <v>6</v>
      </c>
      <c r="I220" t="s">
        <v>4253</v>
      </c>
      <c r="J220" t="s">
        <v>913</v>
      </c>
      <c r="K220" t="s">
        <v>2678</v>
      </c>
      <c r="L220" t="s">
        <v>15</v>
      </c>
      <c r="M220" t="s">
        <v>1782</v>
      </c>
      <c r="N220" t="s">
        <v>1255</v>
      </c>
      <c r="O220" t="s">
        <v>11</v>
      </c>
      <c r="P220" t="s">
        <v>11</v>
      </c>
      <c r="Q220" t="s">
        <v>11</v>
      </c>
      <c r="R220" t="s">
        <v>930</v>
      </c>
      <c r="S220" t="s">
        <v>1061</v>
      </c>
      <c r="T220" s="2"/>
      <c r="U220" t="str" cm="1">
        <f t="array" ref="U220">_xlfn.TEXTJOIN(",", TRUE, IF(A220:S220&lt;&gt;"", A220:S220, ""))</f>
        <v>insert into MENS_200M_SEMIS_2017 (PLACE,NAME,YEAR,TEAM,TIME,TIME_DETAIL,REACTION_TIME,QUALIFIER,"HEAT(PL)",WIND) values (20,'Jamiel TRIMBLE','JR','Air Force','20.77',null,null,null,'2 (7)','1.3');</v>
      </c>
    </row>
    <row r="221" spans="1:21" x14ac:dyDescent="0.3">
      <c r="A221" t="s">
        <v>5189</v>
      </c>
      <c r="B221" t="s">
        <v>0</v>
      </c>
      <c r="C221" t="s">
        <v>1</v>
      </c>
      <c r="D221" t="s">
        <v>2</v>
      </c>
      <c r="E221" t="s">
        <v>3</v>
      </c>
      <c r="F221" t="s">
        <v>4</v>
      </c>
      <c r="G221" t="s">
        <v>5</v>
      </c>
      <c r="H221" t="s">
        <v>6</v>
      </c>
      <c r="I221" t="s">
        <v>4253</v>
      </c>
      <c r="J221" t="s">
        <v>919</v>
      </c>
      <c r="K221" t="s">
        <v>1723</v>
      </c>
      <c r="L221" t="s">
        <v>8</v>
      </c>
      <c r="M221" t="s">
        <v>588</v>
      </c>
      <c r="N221" t="s">
        <v>2835</v>
      </c>
      <c r="O221" t="s">
        <v>11</v>
      </c>
      <c r="P221" t="s">
        <v>11</v>
      </c>
      <c r="Q221" t="s">
        <v>11</v>
      </c>
      <c r="R221" t="s">
        <v>903</v>
      </c>
      <c r="S221" t="s">
        <v>2701</v>
      </c>
      <c r="T221" s="2"/>
      <c r="U221" t="str" cm="1">
        <f t="array" ref="U221">_xlfn.TEXTJOIN(",", TRUE, IF(A221:S221&lt;&gt;"", A221:S221, ""))</f>
        <v>insert into MENS_200M_SEMIS_2017 (PLACE,NAME,YEAR,TEAM,TIME,TIME_DETAIL,REACTION_TIME,QUALIFIER,"HEAT(PL)",WIND) values (21,'Roy EJIAKUEKWU','SO','Arkansas','20.82',null,null,null,'3 (6)','1.6');</v>
      </c>
    </row>
    <row r="222" spans="1:21" x14ac:dyDescent="0.3">
      <c r="A222" t="s">
        <v>5189</v>
      </c>
      <c r="B222" t="s">
        <v>0</v>
      </c>
      <c r="C222" t="s">
        <v>1</v>
      </c>
      <c r="D222" t="s">
        <v>2</v>
      </c>
      <c r="E222" t="s">
        <v>3</v>
      </c>
      <c r="F222" t="s">
        <v>4</v>
      </c>
      <c r="G222" t="s">
        <v>5</v>
      </c>
      <c r="H222" t="s">
        <v>6</v>
      </c>
      <c r="I222" t="s">
        <v>4253</v>
      </c>
      <c r="J222" t="s">
        <v>925</v>
      </c>
      <c r="K222" t="s">
        <v>2836</v>
      </c>
      <c r="L222" t="s">
        <v>15</v>
      </c>
      <c r="M222" t="s">
        <v>606</v>
      </c>
      <c r="N222" t="s">
        <v>2837</v>
      </c>
      <c r="O222" t="s">
        <v>11</v>
      </c>
      <c r="P222" t="s">
        <v>11</v>
      </c>
      <c r="Q222" t="s">
        <v>11</v>
      </c>
      <c r="R222" t="s">
        <v>972</v>
      </c>
      <c r="S222" t="s">
        <v>1061</v>
      </c>
      <c r="T222" s="2"/>
      <c r="U222" t="str" cm="1">
        <f t="array" ref="U222">_xlfn.TEXTJOIN(",", TRUE, IF(A222:S222&lt;&gt;"", A222:S222, ""))</f>
        <v>insert into MENS_200M_SEMIS_2017 (PLACE,NAME,YEAR,TEAM,TIME,TIME_DETAIL,REACTION_TIME,QUALIFIER,"HEAT(PL)",WIND) values (22,'Malik MOFFETT','JR','Penn State','20.93',null,null,null,'2 (8)','1.3');</v>
      </c>
    </row>
    <row r="223" spans="1:21" x14ac:dyDescent="0.3">
      <c r="A223" t="s">
        <v>5189</v>
      </c>
      <c r="B223" t="s">
        <v>0</v>
      </c>
      <c r="C223" t="s">
        <v>1</v>
      </c>
      <c r="D223" t="s">
        <v>2</v>
      </c>
      <c r="E223" t="s">
        <v>3</v>
      </c>
      <c r="F223" t="s">
        <v>4</v>
      </c>
      <c r="G223" t="s">
        <v>5</v>
      </c>
      <c r="H223" t="s">
        <v>6</v>
      </c>
      <c r="I223" t="s">
        <v>4253</v>
      </c>
      <c r="J223" t="s">
        <v>1017</v>
      </c>
      <c r="K223" t="s">
        <v>2838</v>
      </c>
      <c r="L223" t="s">
        <v>15</v>
      </c>
      <c r="M223" t="s">
        <v>573</v>
      </c>
      <c r="N223" t="s">
        <v>2839</v>
      </c>
      <c r="O223" t="s">
        <v>11</v>
      </c>
      <c r="P223" t="s">
        <v>11</v>
      </c>
      <c r="Q223" t="s">
        <v>11</v>
      </c>
      <c r="R223" t="s">
        <v>918</v>
      </c>
      <c r="S223" t="s">
        <v>2701</v>
      </c>
      <c r="T223" s="2"/>
      <c r="U223" t="str" cm="1">
        <f t="array" ref="U223">_xlfn.TEXTJOIN(",", TRUE, IF(A223:S223&lt;&gt;"", A223:S223, ""))</f>
        <v>insert into MENS_200M_SEMIS_2017 (PLACE,NAME,YEAR,TEAM,TIME,TIME_DETAIL,REACTION_TIME,QUALIFIER,"HEAT(PL)",WIND) values (23,'Elijah MORROW','JR','Texas A&amp;M','21.11',null,null,null,'3 (7)','1.6');</v>
      </c>
    </row>
    <row r="224" spans="1:21" x14ac:dyDescent="0.3">
      <c r="A224" t="s">
        <v>5189</v>
      </c>
      <c r="B224" t="s">
        <v>0</v>
      </c>
      <c r="C224" t="s">
        <v>1</v>
      </c>
      <c r="D224" t="s">
        <v>2</v>
      </c>
      <c r="E224" t="s">
        <v>3</v>
      </c>
      <c r="F224" t="s">
        <v>4</v>
      </c>
      <c r="G224" t="s">
        <v>5</v>
      </c>
      <c r="H224" t="s">
        <v>6</v>
      </c>
      <c r="I224" t="s">
        <v>4253</v>
      </c>
      <c r="J224" t="s">
        <v>931</v>
      </c>
      <c r="K224" t="s">
        <v>2245</v>
      </c>
      <c r="L224" t="s">
        <v>8</v>
      </c>
      <c r="M224" t="s">
        <v>583</v>
      </c>
      <c r="N224" t="s">
        <v>376</v>
      </c>
      <c r="O224" t="s">
        <v>11</v>
      </c>
      <c r="P224" t="s">
        <v>11</v>
      </c>
      <c r="Q224" t="s">
        <v>11</v>
      </c>
      <c r="R224" t="s">
        <v>937</v>
      </c>
      <c r="S224" t="s">
        <v>637</v>
      </c>
      <c r="T224" s="2"/>
      <c r="U224" t="str" cm="1">
        <f t="array" ref="U224">_xlfn.TEXTJOIN(",", TRUE, IF(A224:S224&lt;&gt;"", A224:S224, ""))</f>
        <v>insert into MENS_200M_SEMIS_2017 (PLACE,NAME,YEAR,TEAM,TIME,TIME_DETAIL,REACTION_TIME,QUALIFIER,"HEAT(PL)",WIND) values (null,'Kendal WILLIAMS','SO','Georgia','DNS',null,null,null,'3',null);</v>
      </c>
    </row>
    <row r="225" spans="1:21" x14ac:dyDescent="0.3">
      <c r="T225" s="2"/>
      <c r="U225" t="str" cm="1">
        <f t="array" ref="U225">_xlfn.TEXTJOIN(",", TRUE, IF(A225:S225&lt;&gt;"", A225:S225, ""))</f>
        <v/>
      </c>
    </row>
    <row r="226" spans="1:21" x14ac:dyDescent="0.3">
      <c r="A226" t="s">
        <v>5190</v>
      </c>
      <c r="B226" t="s">
        <v>0</v>
      </c>
      <c r="C226" t="s">
        <v>2</v>
      </c>
      <c r="D226" t="s">
        <v>3</v>
      </c>
      <c r="E226" t="s">
        <v>4</v>
      </c>
      <c r="F226" t="s">
        <v>5</v>
      </c>
      <c r="G226" t="s">
        <v>6</v>
      </c>
      <c r="H226" t="s">
        <v>4253</v>
      </c>
      <c r="I226" t="s">
        <v>3982</v>
      </c>
      <c r="J226" t="s">
        <v>572</v>
      </c>
      <c r="K226" t="s">
        <v>573</v>
      </c>
      <c r="L226" t="s">
        <v>2840</v>
      </c>
      <c r="M226" t="s">
        <v>11</v>
      </c>
      <c r="N226" t="s">
        <v>11</v>
      </c>
      <c r="O226" t="s">
        <v>12</v>
      </c>
      <c r="P226" t="s">
        <v>837</v>
      </c>
      <c r="Q226" t="s">
        <v>4008</v>
      </c>
      <c r="T226" s="2"/>
      <c r="U226" t="str" cm="1">
        <f t="array" ref="U226">_xlfn.TEXTJOIN(",", TRUE, IF(A226:S226&lt;&gt;"", A226:S226, ""))</f>
        <v>insert into MENS_4x4_SEMIS_2017 (PLACE,NAME,TEAM,TIME,TIME_DETAIL,REACTION_TIME,QUALIFIER,"HEAT(PL)",) values (1,'TEXAS A&amp;M','Texas A&amp;M','2:59.95',null,null,'Q','1 (1)',;</v>
      </c>
    </row>
    <row r="227" spans="1:21" x14ac:dyDescent="0.3">
      <c r="A227" t="s">
        <v>5190</v>
      </c>
      <c r="B227" t="s">
        <v>0</v>
      </c>
      <c r="C227" t="s">
        <v>2</v>
      </c>
      <c r="D227" t="s">
        <v>3</v>
      </c>
      <c r="E227" t="s">
        <v>4</v>
      </c>
      <c r="F227" t="s">
        <v>5</v>
      </c>
      <c r="G227" t="s">
        <v>6</v>
      </c>
      <c r="H227" t="s">
        <v>4253</v>
      </c>
      <c r="I227" t="s">
        <v>3983</v>
      </c>
      <c r="J227" t="s">
        <v>561</v>
      </c>
      <c r="K227" t="s">
        <v>562</v>
      </c>
      <c r="L227" t="s">
        <v>2841</v>
      </c>
      <c r="M227" t="s">
        <v>11</v>
      </c>
      <c r="N227" t="s">
        <v>11</v>
      </c>
      <c r="O227" t="s">
        <v>12</v>
      </c>
      <c r="P227" t="s">
        <v>845</v>
      </c>
      <c r="Q227" t="s">
        <v>4008</v>
      </c>
      <c r="T227" s="2"/>
      <c r="U227" t="str" cm="1">
        <f t="array" ref="U227">_xlfn.TEXTJOIN(",", TRUE, IF(A227:S227&lt;&gt;"", A227:S227, ""))</f>
        <v>insert into MENS_4x4_SEMIS_2017 (PLACE,NAME,TEAM,TIME,TIME_DETAIL,REACTION_TIME,QUALIFIER,"HEAT(PL)",) values (2,'ALABAMA','Alabama','3:03.26',null,null,'Q','1 (2)',;</v>
      </c>
    </row>
    <row r="228" spans="1:21" x14ac:dyDescent="0.3">
      <c r="A228" t="s">
        <v>5190</v>
      </c>
      <c r="B228" t="s">
        <v>0</v>
      </c>
      <c r="C228" t="s">
        <v>2</v>
      </c>
      <c r="D228" t="s">
        <v>3</v>
      </c>
      <c r="E228" t="s">
        <v>4</v>
      </c>
      <c r="F228" t="s">
        <v>5</v>
      </c>
      <c r="G228" t="s">
        <v>6</v>
      </c>
      <c r="H228" t="s">
        <v>4253</v>
      </c>
      <c r="I228" t="s">
        <v>3984</v>
      </c>
      <c r="J228" t="s">
        <v>518</v>
      </c>
      <c r="K228" t="s">
        <v>564</v>
      </c>
      <c r="L228" t="s">
        <v>2842</v>
      </c>
      <c r="M228" t="s">
        <v>11</v>
      </c>
      <c r="N228" t="s">
        <v>11</v>
      </c>
      <c r="O228" t="s">
        <v>12</v>
      </c>
      <c r="P228" t="s">
        <v>854</v>
      </c>
      <c r="Q228" t="s">
        <v>4008</v>
      </c>
      <c r="T228" s="2"/>
      <c r="U228" t="str" cm="1">
        <f t="array" ref="U228">_xlfn.TEXTJOIN(",", TRUE, IF(A228:S228&lt;&gt;"", A228:S228, ""))</f>
        <v>insert into MENS_4x4_SEMIS_2017 (PLACE,NAME,TEAM,TIME,TIME_DETAIL,REACTION_TIME,QUALIFIER,"HEAT(PL)",) values (3,'FLORIDA','Florida','3:03.38',null,null,'Q','2 (1)',;</v>
      </c>
    </row>
    <row r="229" spans="1:21" x14ac:dyDescent="0.3">
      <c r="A229" t="s">
        <v>5190</v>
      </c>
      <c r="B229" t="s">
        <v>0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4253</v>
      </c>
      <c r="I229" t="s">
        <v>3985</v>
      </c>
      <c r="J229" t="s">
        <v>541</v>
      </c>
      <c r="K229" t="s">
        <v>859</v>
      </c>
      <c r="L229" t="s">
        <v>579</v>
      </c>
      <c r="M229" t="s">
        <v>11</v>
      </c>
      <c r="N229" t="s">
        <v>11</v>
      </c>
      <c r="O229" t="s">
        <v>31</v>
      </c>
      <c r="P229" t="s">
        <v>851</v>
      </c>
      <c r="Q229" t="s">
        <v>4008</v>
      </c>
      <c r="T229" s="2"/>
      <c r="U229" t="str" cm="1">
        <f t="array" ref="U229">_xlfn.TEXTJOIN(",", TRUE, IF(A229:S229&lt;&gt;"", A229:S229, ""))</f>
        <v>insert into MENS_4x4_SEMIS_2017 (PLACE,NAME,TEAM,TIME,TIME_DETAIL,REACTION_TIME,QUALIFIER,"HEAT(PL)",) values (4,'TEXAS TECH','Texas Tech','3:03.54',null,null,'q','1 (3)',;</v>
      </c>
    </row>
    <row r="230" spans="1:21" x14ac:dyDescent="0.3">
      <c r="A230" t="s">
        <v>5190</v>
      </c>
      <c r="B230" t="s">
        <v>0</v>
      </c>
      <c r="C230" t="s">
        <v>2</v>
      </c>
      <c r="D230" t="s">
        <v>3</v>
      </c>
      <c r="E230" t="s">
        <v>4</v>
      </c>
      <c r="F230" t="s">
        <v>5</v>
      </c>
      <c r="G230" t="s">
        <v>6</v>
      </c>
      <c r="H230" t="s">
        <v>4253</v>
      </c>
      <c r="I230" t="s">
        <v>3986</v>
      </c>
      <c r="J230" t="s">
        <v>537</v>
      </c>
      <c r="K230" t="s">
        <v>580</v>
      </c>
      <c r="L230" t="s">
        <v>2843</v>
      </c>
      <c r="M230" t="s">
        <v>2844</v>
      </c>
      <c r="N230" t="s">
        <v>11</v>
      </c>
      <c r="O230" t="s">
        <v>12</v>
      </c>
      <c r="P230" t="s">
        <v>866</v>
      </c>
      <c r="Q230" t="s">
        <v>4008</v>
      </c>
      <c r="T230" s="2"/>
      <c r="U230" t="str" cm="1">
        <f t="array" ref="U230">_xlfn.TEXTJOIN(",", TRUE, IF(A230:S230&lt;&gt;"", A230:S230, ""))</f>
        <v>insert into MENS_4x4_SEMIS_2017 (PLACE,NAME,TEAM,TIME,TIME_DETAIL,REACTION_TIME,QUALIFIER,"HEAT(PL)",) values (5,'OHIO STATE','Ohio State','3:03.59','3:03.583',null,'Q','2 (2)',;</v>
      </c>
    </row>
    <row r="231" spans="1:21" x14ac:dyDescent="0.3">
      <c r="A231" t="s">
        <v>5190</v>
      </c>
      <c r="B231" t="s">
        <v>0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4253</v>
      </c>
      <c r="I231" t="s">
        <v>3987</v>
      </c>
      <c r="J231" t="s">
        <v>2410</v>
      </c>
      <c r="K231" t="s">
        <v>2226</v>
      </c>
      <c r="L231" t="s">
        <v>2843</v>
      </c>
      <c r="M231" t="s">
        <v>2845</v>
      </c>
      <c r="N231" t="s">
        <v>11</v>
      </c>
      <c r="O231" t="s">
        <v>12</v>
      </c>
      <c r="P231" t="s">
        <v>841</v>
      </c>
      <c r="Q231" t="s">
        <v>4008</v>
      </c>
      <c r="T231" s="2"/>
      <c r="U231" t="str" cm="1">
        <f t="array" ref="U231">_xlfn.TEXTJOIN(",", TRUE, IF(A231:S231&lt;&gt;"", A231:S231, ""))</f>
        <v>insert into MENS_4x4_SEMIS_2017 (PLACE,NAME,TEAM,TIME,TIME_DETAIL,REACTION_TIME,QUALIFIER,"HEAT(PL)",) values (6,'AUBURN','Auburn','3:03.59','3:03.587',null,'Q','3 (1)',;</v>
      </c>
    </row>
    <row r="232" spans="1:21" x14ac:dyDescent="0.3">
      <c r="A232" t="s">
        <v>5190</v>
      </c>
      <c r="B232" t="s">
        <v>0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4253</v>
      </c>
      <c r="I232" t="s">
        <v>3988</v>
      </c>
      <c r="J232" t="s">
        <v>545</v>
      </c>
      <c r="K232" t="s">
        <v>570</v>
      </c>
      <c r="L232" t="s">
        <v>2846</v>
      </c>
      <c r="M232" t="s">
        <v>11</v>
      </c>
      <c r="N232" t="s">
        <v>11</v>
      </c>
      <c r="O232" t="s">
        <v>31</v>
      </c>
      <c r="P232" t="s">
        <v>874</v>
      </c>
      <c r="Q232" t="s">
        <v>4008</v>
      </c>
      <c r="T232" s="2"/>
      <c r="U232" t="str" cm="1">
        <f t="array" ref="U232">_xlfn.TEXTJOIN(",", TRUE, IF(A232:S232&lt;&gt;"", A232:S232, ""))</f>
        <v>insert into MENS_4x4_SEMIS_2017 (PLACE,NAME,TEAM,TIME,TIME_DETAIL,REACTION_TIME,QUALIFIER,"HEAT(PL)",) values (7,'IOWA','Iowa','3:03.74',null,null,'q','2 (3)',;</v>
      </c>
    </row>
    <row r="233" spans="1:21" x14ac:dyDescent="0.3">
      <c r="A233" t="s">
        <v>5190</v>
      </c>
      <c r="B233" t="s">
        <v>0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4253</v>
      </c>
      <c r="I233" t="s">
        <v>3989</v>
      </c>
      <c r="J233" t="s">
        <v>587</v>
      </c>
      <c r="K233" t="s">
        <v>588</v>
      </c>
      <c r="L233" t="s">
        <v>2847</v>
      </c>
      <c r="M233" t="s">
        <v>11</v>
      </c>
      <c r="N233" t="s">
        <v>11</v>
      </c>
      <c r="O233" t="s">
        <v>12</v>
      </c>
      <c r="P233" t="s">
        <v>848</v>
      </c>
      <c r="Q233" t="s">
        <v>4008</v>
      </c>
      <c r="T233" s="2"/>
      <c r="U233" t="str" cm="1">
        <f t="array" ref="U233">_xlfn.TEXTJOIN(",", TRUE, IF(A233:S233&lt;&gt;"", A233:S233, ""))</f>
        <v>insert into MENS_4x4_SEMIS_2017 (PLACE,NAME,TEAM,TIME,TIME_DETAIL,REACTION_TIME,QUALIFIER,"HEAT(PL)",) values (8,'ARKANSAS','Arkansas','3:04.10',null,null,'Q','3 (2)',;</v>
      </c>
    </row>
    <row r="234" spans="1:21" x14ac:dyDescent="0.3">
      <c r="A234" t="s">
        <v>5190</v>
      </c>
      <c r="B234" t="s">
        <v>0</v>
      </c>
      <c r="C234" t="s">
        <v>2</v>
      </c>
      <c r="D234" t="s">
        <v>3</v>
      </c>
      <c r="E234" t="s">
        <v>4</v>
      </c>
      <c r="F234" t="s">
        <v>5</v>
      </c>
      <c r="G234" t="s">
        <v>6</v>
      </c>
      <c r="H234" t="s">
        <v>4253</v>
      </c>
      <c r="I234" t="s">
        <v>3990</v>
      </c>
      <c r="J234" t="s">
        <v>605</v>
      </c>
      <c r="K234" t="s">
        <v>606</v>
      </c>
      <c r="L234" t="s">
        <v>2848</v>
      </c>
      <c r="M234" t="s">
        <v>11</v>
      </c>
      <c r="N234" t="s">
        <v>11</v>
      </c>
      <c r="O234" t="s">
        <v>11</v>
      </c>
      <c r="P234" t="s">
        <v>878</v>
      </c>
      <c r="Q234" t="s">
        <v>4008</v>
      </c>
      <c r="T234" s="2"/>
      <c r="U234" t="str" cm="1">
        <f t="array" ref="U234">_xlfn.TEXTJOIN(",", TRUE, IF(A234:S234&lt;&gt;"", A234:S234, ""))</f>
        <v>insert into MENS_4x4_SEMIS_2017 (PLACE,NAME,TEAM,TIME,TIME_DETAIL,REACTION_TIME,QUALIFIER,"HEAT(PL)",) values (9,'PENN STATE','Penn State','3:04.17',null,null,null,'2 (4)',;</v>
      </c>
    </row>
    <row r="235" spans="1:21" x14ac:dyDescent="0.3">
      <c r="A235" t="s">
        <v>5190</v>
      </c>
      <c r="B235" t="s">
        <v>0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4253</v>
      </c>
      <c r="I235" t="s">
        <v>3991</v>
      </c>
      <c r="J235" t="s">
        <v>524</v>
      </c>
      <c r="K235" t="s">
        <v>612</v>
      </c>
      <c r="L235" t="s">
        <v>2849</v>
      </c>
      <c r="M235" t="s">
        <v>11</v>
      </c>
      <c r="N235" t="s">
        <v>11</v>
      </c>
      <c r="O235" t="s">
        <v>11</v>
      </c>
      <c r="P235" t="s">
        <v>857</v>
      </c>
      <c r="Q235" t="s">
        <v>4008</v>
      </c>
      <c r="T235" s="2"/>
      <c r="U235" t="str" cm="1">
        <f t="array" ref="U235">_xlfn.TEXTJOIN(",", TRUE, IF(A235:S235&lt;&gt;"", A235:S235, ""))</f>
        <v>insert into MENS_4x4_SEMIS_2017 (PLACE,NAME,TEAM,TIME,TIME_DETAIL,REACTION_TIME,QUALIFIER,"HEAT(PL)",) values (10,'BAYLOR','Baylor','3:04.20',null,null,null,'3 (3)',;</v>
      </c>
    </row>
    <row r="236" spans="1:21" x14ac:dyDescent="0.3">
      <c r="A236" t="s">
        <v>5190</v>
      </c>
      <c r="B236" t="s">
        <v>0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4253</v>
      </c>
      <c r="I236" t="s">
        <v>3992</v>
      </c>
      <c r="J236" t="s">
        <v>2393</v>
      </c>
      <c r="K236" t="s">
        <v>1573</v>
      </c>
      <c r="L236" t="s">
        <v>2850</v>
      </c>
      <c r="M236" t="s">
        <v>11</v>
      </c>
      <c r="N236" t="s">
        <v>11</v>
      </c>
      <c r="O236" t="s">
        <v>11</v>
      </c>
      <c r="P236" t="s">
        <v>885</v>
      </c>
      <c r="Q236" t="s">
        <v>4008</v>
      </c>
      <c r="T236" s="2"/>
      <c r="U236" t="str" cm="1">
        <f t="array" ref="U236">_xlfn.TEXTJOIN(",", TRUE, IF(A236:S236&lt;&gt;"", A236:S236, ""))</f>
        <v>insert into MENS_4x4_SEMIS_2017 (PLACE,NAME,TEAM,TIME,TIME_DETAIL,REACTION_TIME,QUALIFIER,"HEAT(PL)",) values (11,'NEBRASKA','Nebraska','3:04.98',null,null,null,'2 (5)',;</v>
      </c>
    </row>
    <row r="237" spans="1:21" x14ac:dyDescent="0.3">
      <c r="A237" t="s">
        <v>5190</v>
      </c>
      <c r="B237" t="s">
        <v>0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4253</v>
      </c>
      <c r="I237" t="s">
        <v>3993</v>
      </c>
      <c r="J237" t="s">
        <v>566</v>
      </c>
      <c r="K237" t="s">
        <v>566</v>
      </c>
      <c r="L237" t="s">
        <v>2851</v>
      </c>
      <c r="M237" t="s">
        <v>11</v>
      </c>
      <c r="N237" t="s">
        <v>11</v>
      </c>
      <c r="O237" t="s">
        <v>11</v>
      </c>
      <c r="P237" t="s">
        <v>862</v>
      </c>
      <c r="Q237" t="s">
        <v>4008</v>
      </c>
      <c r="T237" s="2"/>
      <c r="U237" t="str" cm="1">
        <f t="array" ref="U237">_xlfn.TEXTJOIN(",", TRUE, IF(A237:S237&lt;&gt;"", A237:S237, ""))</f>
        <v>insert into MENS_4x4_SEMIS_2017 (PLACE,NAME,TEAM,TIME,TIME_DETAIL,REACTION_TIME,QUALIFIER,"HEAT(PL)",) values (12,'LSU','LSU','3:05.32',null,null,null,'3 (4)',;</v>
      </c>
    </row>
    <row r="238" spans="1:21" x14ac:dyDescent="0.3">
      <c r="A238" t="s">
        <v>5190</v>
      </c>
      <c r="B238" t="s">
        <v>0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4253</v>
      </c>
      <c r="I238" t="s">
        <v>3994</v>
      </c>
      <c r="J238" t="s">
        <v>514</v>
      </c>
      <c r="K238" t="s">
        <v>514</v>
      </c>
      <c r="L238" t="s">
        <v>2852</v>
      </c>
      <c r="M238" t="s">
        <v>11</v>
      </c>
      <c r="N238" t="s">
        <v>11</v>
      </c>
      <c r="O238" t="s">
        <v>11</v>
      </c>
      <c r="P238" t="s">
        <v>907</v>
      </c>
      <c r="Q238" t="s">
        <v>4008</v>
      </c>
      <c r="T238" s="2"/>
      <c r="U238" t="str" cm="1">
        <f t="array" ref="U238">_xlfn.TEXTJOIN(",", TRUE, IF(A238:S238&lt;&gt;"", A238:S238, ""))</f>
        <v>insert into MENS_4x4_SEMIS_2017 (PLACE,NAME,TEAM,TIME,TIME_DETAIL,REACTION_TIME,QUALIFIER,"HEAT(PL)",) values (13,'USC','USC','3:05.80',null,null,null,'2 (6)',;</v>
      </c>
    </row>
    <row r="239" spans="1:21" x14ac:dyDescent="0.3">
      <c r="A239" t="s">
        <v>5190</v>
      </c>
      <c r="B239" t="s">
        <v>0</v>
      </c>
      <c r="C239" t="s">
        <v>2</v>
      </c>
      <c r="D239" t="s">
        <v>3</v>
      </c>
      <c r="E239" t="s">
        <v>4</v>
      </c>
      <c r="F239" t="s">
        <v>5</v>
      </c>
      <c r="G239" t="s">
        <v>6</v>
      </c>
      <c r="H239" t="s">
        <v>4253</v>
      </c>
      <c r="I239" t="s">
        <v>3995</v>
      </c>
      <c r="J239" t="s">
        <v>512</v>
      </c>
      <c r="K239" t="s">
        <v>578</v>
      </c>
      <c r="L239" t="s">
        <v>2853</v>
      </c>
      <c r="M239" t="s">
        <v>11</v>
      </c>
      <c r="N239" t="s">
        <v>11</v>
      </c>
      <c r="O239" t="s">
        <v>11</v>
      </c>
      <c r="P239" t="s">
        <v>870</v>
      </c>
      <c r="Q239" t="s">
        <v>4008</v>
      </c>
      <c r="T239" s="2"/>
      <c r="U239" t="str" cm="1">
        <f t="array" ref="U239">_xlfn.TEXTJOIN(",", TRUE, IF(A239:S239&lt;&gt;"", A239:S239, ""))</f>
        <v>insert into MENS_4x4_SEMIS_2017 (PLACE,NAME,TEAM,TIME,TIME_DETAIL,REACTION_TIME,QUALIFIER,"HEAT(PL)",) values (14,'TENNESSEE','Tennessee','3:06.00',null,null,null,'1 (4)',;</v>
      </c>
    </row>
    <row r="240" spans="1:21" x14ac:dyDescent="0.3">
      <c r="A240" t="s">
        <v>5190</v>
      </c>
      <c r="B240" t="s">
        <v>0</v>
      </c>
      <c r="C240" t="s">
        <v>2</v>
      </c>
      <c r="D240" t="s">
        <v>3</v>
      </c>
      <c r="E240" t="s">
        <v>4</v>
      </c>
      <c r="F240" t="s">
        <v>5</v>
      </c>
      <c r="G240" t="s">
        <v>6</v>
      </c>
      <c r="H240" t="s">
        <v>4253</v>
      </c>
      <c r="I240" t="s">
        <v>3996</v>
      </c>
      <c r="J240" t="s">
        <v>894</v>
      </c>
      <c r="K240" t="s">
        <v>895</v>
      </c>
      <c r="L240" t="s">
        <v>2854</v>
      </c>
      <c r="M240" t="s">
        <v>11</v>
      </c>
      <c r="N240" t="s">
        <v>11</v>
      </c>
      <c r="O240" t="s">
        <v>11</v>
      </c>
      <c r="P240" t="s">
        <v>898</v>
      </c>
      <c r="Q240" t="s">
        <v>4008</v>
      </c>
      <c r="T240" s="2"/>
      <c r="U240" t="str" cm="1">
        <f t="array" ref="U240">_xlfn.TEXTJOIN(",", TRUE, IF(A240:S240&lt;&gt;"", A240:S240, ""))</f>
        <v>insert into MENS_4x4_SEMIS_2017 (PLACE,NAME,TEAM,TIME,TIME_DETAIL,REACTION_TIME,QUALIFIER,"HEAT(PL)",) values (15,'MISS STATE','Miss State','3:06.82',null,null,null,'3 (5)',;</v>
      </c>
    </row>
    <row r="241" spans="1:21" x14ac:dyDescent="0.3">
      <c r="A241" t="s">
        <v>5190</v>
      </c>
      <c r="B241" t="s">
        <v>0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4253</v>
      </c>
      <c r="I241" t="s">
        <v>3997</v>
      </c>
      <c r="J241" t="s">
        <v>2402</v>
      </c>
      <c r="K241" t="s">
        <v>1679</v>
      </c>
      <c r="L241" t="s">
        <v>2855</v>
      </c>
      <c r="M241" t="s">
        <v>11</v>
      </c>
      <c r="N241" t="s">
        <v>11</v>
      </c>
      <c r="O241" t="s">
        <v>11</v>
      </c>
      <c r="P241" t="s">
        <v>903</v>
      </c>
      <c r="Q241" t="s">
        <v>4008</v>
      </c>
      <c r="T241" s="2"/>
      <c r="U241" t="str" cm="1">
        <f t="array" ref="U241">_xlfn.TEXTJOIN(",", TRUE, IF(A241:S241&lt;&gt;"", A241:S241, ""))</f>
        <v>insert into MENS_4x4_SEMIS_2017 (PLACE,NAME,TEAM,TIME,TIME_DETAIL,REACTION_TIME,QUALIFIER,"HEAT(PL)",) values (16,'KANSAS','Kansas','3:07.52',null,null,null,'3 (6)',;</v>
      </c>
    </row>
    <row r="242" spans="1:21" x14ac:dyDescent="0.3">
      <c r="A242" t="s">
        <v>5190</v>
      </c>
      <c r="B242" t="s">
        <v>0</v>
      </c>
      <c r="C242" t="s">
        <v>2</v>
      </c>
      <c r="D242" t="s">
        <v>3</v>
      </c>
      <c r="E242" t="s">
        <v>4</v>
      </c>
      <c r="F242" t="s">
        <v>5</v>
      </c>
      <c r="G242" t="s">
        <v>6</v>
      </c>
      <c r="H242" t="s">
        <v>4253</v>
      </c>
      <c r="I242" t="s">
        <v>3998</v>
      </c>
      <c r="J242" t="s">
        <v>527</v>
      </c>
      <c r="K242" t="s">
        <v>585</v>
      </c>
      <c r="L242" t="s">
        <v>2856</v>
      </c>
      <c r="M242" t="s">
        <v>11</v>
      </c>
      <c r="N242" t="s">
        <v>11</v>
      </c>
      <c r="O242" t="s">
        <v>11</v>
      </c>
      <c r="P242" t="s">
        <v>881</v>
      </c>
      <c r="Q242" t="s">
        <v>4008</v>
      </c>
      <c r="T242" s="2"/>
      <c r="U242" t="str" cm="1">
        <f t="array" ref="U242">_xlfn.TEXTJOIN(",", TRUE, IF(A242:S242&lt;&gt;"", A242:S242, ""))</f>
        <v>insert into MENS_4x4_SEMIS_2017 (PLACE,NAME,TEAM,TIME,TIME_DETAIL,REACTION_TIME,QUALIFIER,"HEAT(PL)",) values (17,'CLEMSON','Clemson','3:07.66',null,null,null,'1 (5)',;</v>
      </c>
    </row>
    <row r="243" spans="1:21" x14ac:dyDescent="0.3">
      <c r="A243" t="s">
        <v>5190</v>
      </c>
      <c r="B243" t="s">
        <v>0</v>
      </c>
      <c r="C243" t="s">
        <v>2</v>
      </c>
      <c r="D243" t="s">
        <v>3</v>
      </c>
      <c r="E243" t="s">
        <v>4</v>
      </c>
      <c r="F243" t="s">
        <v>5</v>
      </c>
      <c r="G243" t="s">
        <v>6</v>
      </c>
      <c r="H243" t="s">
        <v>4253</v>
      </c>
      <c r="I243" t="s">
        <v>3999</v>
      </c>
      <c r="J243" t="s">
        <v>522</v>
      </c>
      <c r="K243" t="s">
        <v>576</v>
      </c>
      <c r="L243" t="s">
        <v>2857</v>
      </c>
      <c r="M243" t="s">
        <v>2858</v>
      </c>
      <c r="N243" t="s">
        <v>11</v>
      </c>
      <c r="O243" t="s">
        <v>11</v>
      </c>
      <c r="P243" t="s">
        <v>930</v>
      </c>
      <c r="Q243" t="s">
        <v>4008</v>
      </c>
      <c r="T243" s="2"/>
      <c r="U243" t="str" cm="1">
        <f t="array" ref="U243">_xlfn.TEXTJOIN(",", TRUE, IF(A243:S243&lt;&gt;"", A243:S243, ""))</f>
        <v>insert into MENS_4x4_SEMIS_2017 (PLACE,NAME,TEAM,TIME,TIME_DETAIL,REACTION_TIME,QUALIFIER,"HEAT(PL)",) values (18,'N. CAROLINA A&amp;T','N. Carolina A&amp;T','3:08.66','3:08.651',null,null,'2 (7)',;</v>
      </c>
    </row>
    <row r="244" spans="1:21" x14ac:dyDescent="0.3">
      <c r="A244" t="s">
        <v>5190</v>
      </c>
      <c r="B244" t="s">
        <v>0</v>
      </c>
      <c r="C244" t="s">
        <v>2</v>
      </c>
      <c r="D244" t="s">
        <v>3</v>
      </c>
      <c r="E244" t="s">
        <v>4</v>
      </c>
      <c r="F244" t="s">
        <v>5</v>
      </c>
      <c r="G244" t="s">
        <v>6</v>
      </c>
      <c r="H244" t="s">
        <v>4253</v>
      </c>
      <c r="I244" t="s">
        <v>4000</v>
      </c>
      <c r="J244" t="s">
        <v>1288</v>
      </c>
      <c r="K244" t="s">
        <v>1497</v>
      </c>
      <c r="L244" t="s">
        <v>2857</v>
      </c>
      <c r="M244" t="s">
        <v>2859</v>
      </c>
      <c r="N244" t="s">
        <v>11</v>
      </c>
      <c r="O244" t="s">
        <v>11</v>
      </c>
      <c r="P244" t="s">
        <v>918</v>
      </c>
      <c r="Q244" t="s">
        <v>4008</v>
      </c>
      <c r="T244" s="2"/>
      <c r="U244" t="str" cm="1">
        <f t="array" ref="U244">_xlfn.TEXTJOIN(",", TRUE, IF(A244:S244&lt;&gt;"", A244:S244, ""))</f>
        <v>insert into MENS_4x4_SEMIS_2017 (PLACE,NAME,TEAM,TIME,TIME_DETAIL,REACTION_TIME,QUALIFIER,"HEAT(PL)",) values (19,'ARIZONA','Arizona','3:08.66','3:08.653',null,null,'3 (7)',;</v>
      </c>
    </row>
    <row r="245" spans="1:21" x14ac:dyDescent="0.3">
      <c r="A245" t="s">
        <v>5190</v>
      </c>
      <c r="B245" t="s">
        <v>0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4253</v>
      </c>
      <c r="I245" t="s">
        <v>4001</v>
      </c>
      <c r="J245" t="s">
        <v>1520</v>
      </c>
      <c r="K245" t="s">
        <v>1521</v>
      </c>
      <c r="L245" t="s">
        <v>2860</v>
      </c>
      <c r="M245" t="s">
        <v>11</v>
      </c>
      <c r="N245" t="s">
        <v>11</v>
      </c>
      <c r="O245" t="s">
        <v>11</v>
      </c>
      <c r="P245" t="s">
        <v>892</v>
      </c>
      <c r="Q245" t="s">
        <v>4008</v>
      </c>
      <c r="T245" s="2"/>
      <c r="U245" t="str" cm="1">
        <f t="array" ref="U245">_xlfn.TEXTJOIN(",", TRUE, IF(A245:S245&lt;&gt;"", A245:S245, ""))</f>
        <v>insert into MENS_4x4_SEMIS_2017 (PLACE,NAME,TEAM,TIME,TIME_DETAIL,REACTION_TIME,QUALIFIER,"HEAT(PL)",) values (20,'WESTERN KENTUCKY','Western Kentucky','3:08.85',null,null,null,'1 (6)',;</v>
      </c>
    </row>
    <row r="246" spans="1:21" x14ac:dyDescent="0.3">
      <c r="A246" t="s">
        <v>5190</v>
      </c>
      <c r="B246" t="s">
        <v>0</v>
      </c>
      <c r="C246" t="s">
        <v>2</v>
      </c>
      <c r="D246" t="s">
        <v>3</v>
      </c>
      <c r="E246" t="s">
        <v>4</v>
      </c>
      <c r="F246" t="s">
        <v>5</v>
      </c>
      <c r="G246" t="s">
        <v>6</v>
      </c>
      <c r="H246" t="s">
        <v>4253</v>
      </c>
      <c r="I246" t="s">
        <v>4002</v>
      </c>
      <c r="J246" t="s">
        <v>520</v>
      </c>
      <c r="K246" t="s">
        <v>520</v>
      </c>
      <c r="L246" t="s">
        <v>2861</v>
      </c>
      <c r="M246" t="s">
        <v>11</v>
      </c>
      <c r="N246" t="s">
        <v>11</v>
      </c>
      <c r="O246" t="s">
        <v>11</v>
      </c>
      <c r="P246" t="s">
        <v>912</v>
      </c>
      <c r="Q246" t="s">
        <v>4008</v>
      </c>
      <c r="T246" s="2"/>
      <c r="U246" t="str" cm="1">
        <f t="array" ref="U246">_xlfn.TEXTJOIN(",", TRUE, IF(A246:S246&lt;&gt;"", A246:S246, ""))</f>
        <v>insert into MENS_4x4_SEMIS_2017 (PLACE,NAME,TEAM,TIME,TIME_DETAIL,REACTION_TIME,QUALIFIER,"HEAT(PL)",) values (21,'TCU','TCU','3:09.28',null,null,null,'1 (7)',;</v>
      </c>
    </row>
    <row r="247" spans="1:21" x14ac:dyDescent="0.3">
      <c r="A247" t="s">
        <v>5190</v>
      </c>
      <c r="B247" t="s">
        <v>0</v>
      </c>
      <c r="C247" t="s">
        <v>2</v>
      </c>
      <c r="D247" t="s">
        <v>3</v>
      </c>
      <c r="E247" t="s">
        <v>4</v>
      </c>
      <c r="F247" t="s">
        <v>5</v>
      </c>
      <c r="G247" t="s">
        <v>6</v>
      </c>
      <c r="H247" t="s">
        <v>4253</v>
      </c>
      <c r="I247" t="s">
        <v>4003</v>
      </c>
      <c r="J247" t="s">
        <v>582</v>
      </c>
      <c r="K247" t="s">
        <v>583</v>
      </c>
      <c r="L247" t="s">
        <v>2862</v>
      </c>
      <c r="M247" t="s">
        <v>11</v>
      </c>
      <c r="N247" t="s">
        <v>11</v>
      </c>
      <c r="O247" t="s">
        <v>11</v>
      </c>
      <c r="P247" t="s">
        <v>1093</v>
      </c>
      <c r="Q247" t="s">
        <v>4008</v>
      </c>
      <c r="T247" s="2"/>
      <c r="U247" t="str" cm="1">
        <f t="array" ref="U247">_xlfn.TEXTJOIN(",", TRUE, IF(A247:S247&lt;&gt;"", A247:S247, ""))</f>
        <v>insert into MENS_4x4_SEMIS_2017 (PLACE,NAME,TEAM,TIME,TIME_DETAIL,REACTION_TIME,QUALIFIER,"HEAT(PL)",) values (22,'GEORGIA','Georgia','3:09.84',null,null,null,'3 (8)',;</v>
      </c>
    </row>
    <row r="248" spans="1:21" x14ac:dyDescent="0.3">
      <c r="A248" t="s">
        <v>5190</v>
      </c>
      <c r="B248" t="s">
        <v>0</v>
      </c>
      <c r="C248" t="s">
        <v>2</v>
      </c>
      <c r="D248" t="s">
        <v>3</v>
      </c>
      <c r="E248" t="s">
        <v>4</v>
      </c>
      <c r="F248" t="s">
        <v>5</v>
      </c>
      <c r="G248" t="s">
        <v>6</v>
      </c>
      <c r="H248" t="s">
        <v>4253</v>
      </c>
      <c r="I248" t="s">
        <v>4004</v>
      </c>
      <c r="J248" t="s">
        <v>2574</v>
      </c>
      <c r="K248" t="s">
        <v>1782</v>
      </c>
      <c r="L248" t="s">
        <v>2863</v>
      </c>
      <c r="M248" t="s">
        <v>11</v>
      </c>
      <c r="N248" t="s">
        <v>11</v>
      </c>
      <c r="O248" t="s">
        <v>11</v>
      </c>
      <c r="P248" t="s">
        <v>972</v>
      </c>
      <c r="Q248" t="s">
        <v>4008</v>
      </c>
      <c r="T248" s="2"/>
      <c r="U248" t="str" cm="1">
        <f t="array" ref="U248">_xlfn.TEXTJOIN(",", TRUE, IF(A248:S248&lt;&gt;"", A248:S248, ""))</f>
        <v>insert into MENS_4x4_SEMIS_2017 (PLACE,NAME,TEAM,TIME,TIME_DETAIL,REACTION_TIME,QUALIFIER,"HEAT(PL)",) values (23,'AIR FORCE','Air Force','3:10.01',null,null,null,'2 (8)',;</v>
      </c>
    </row>
    <row r="249" spans="1:21" x14ac:dyDescent="0.3">
      <c r="A249" t="s">
        <v>5190</v>
      </c>
      <c r="B249" t="s">
        <v>0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4253</v>
      </c>
      <c r="I249" t="s">
        <v>4006</v>
      </c>
      <c r="J249" t="s">
        <v>1309</v>
      </c>
      <c r="K249" t="s">
        <v>1309</v>
      </c>
      <c r="L249" t="s">
        <v>2864</v>
      </c>
      <c r="M249" t="s">
        <v>11</v>
      </c>
      <c r="N249" t="s">
        <v>11</v>
      </c>
      <c r="O249" t="s">
        <v>11</v>
      </c>
      <c r="P249" t="s">
        <v>924</v>
      </c>
      <c r="Q249" t="s">
        <v>4008</v>
      </c>
      <c r="T249" s="2"/>
      <c r="U249" t="str" cm="1">
        <f t="array" ref="U249">_xlfn.TEXTJOIN(",", TRUE, IF(A249:S249&lt;&gt;"", A249:S249, ""))</f>
        <v>insert into MENS_4x4_SEMIS_2017 (PLACE,NAME,TEAM,TIME,TIME_DETAIL,REACTION_TIME,QUALIFIER,"HEAT(PL)",) values (24,'UTEP','UTEP','3:18.65',null,null,null,'1 (8)',;</v>
      </c>
    </row>
    <row r="250" spans="1:21" x14ac:dyDescent="0.3">
      <c r="T250" s="2"/>
      <c r="U250" t="str" cm="1">
        <f t="array" ref="U250">_xlfn.TEXTJOIN(",", TRUE, IF(A250:S250&lt;&gt;"", A250:S250, ""))</f>
        <v/>
      </c>
    </row>
    <row r="251" spans="1:21" x14ac:dyDescent="0.3">
      <c r="T251" s="2"/>
      <c r="U251" t="str" cm="1">
        <f t="array" ref="U251">_xlfn.TEXTJOIN(",", TRUE, IF(A251:S251&lt;&gt;"", A251:S251, ""))</f>
        <v/>
      </c>
    </row>
    <row r="252" spans="1:21" x14ac:dyDescent="0.3">
      <c r="A252" t="s">
        <v>2865</v>
      </c>
      <c r="B252" t="s">
        <v>0</v>
      </c>
      <c r="C252" t="s">
        <v>2</v>
      </c>
      <c r="D252" t="s">
        <v>3</v>
      </c>
      <c r="E252" t="s">
        <v>4</v>
      </c>
      <c r="F252" t="s">
        <v>5</v>
      </c>
      <c r="G252" t="s">
        <v>616</v>
      </c>
      <c r="H252" t="s">
        <v>510</v>
      </c>
      <c r="I252" t="s">
        <v>608</v>
      </c>
      <c r="J252" t="s">
        <v>2866</v>
      </c>
      <c r="K252" t="s">
        <v>11</v>
      </c>
      <c r="L252" t="s">
        <v>11</v>
      </c>
      <c r="M252" t="s">
        <v>618</v>
      </c>
      <c r="T252" s="2"/>
      <c r="U252" t="str" cm="1">
        <f t="array" ref="U252">_xlfn.TEXTJOIN(",", TRUE, IF(A252:S252&lt;&gt;"", A252:S252, ""))</f>
        <v>insert into MENS_4x1_FINAL_2017 (PLACE,NAME,TEAM,TIME,TIME_DETAIL,REACTION_TIME,SCORE) values (1,'HOUSTON','Houston','38.34',null,null,'10');</v>
      </c>
    </row>
    <row r="253" spans="1:21" x14ac:dyDescent="0.3">
      <c r="A253" t="s">
        <v>2865</v>
      </c>
      <c r="B253" t="s">
        <v>0</v>
      </c>
      <c r="C253" t="s">
        <v>2</v>
      </c>
      <c r="D253" t="s">
        <v>3</v>
      </c>
      <c r="E253" t="s">
        <v>4</v>
      </c>
      <c r="F253" t="s">
        <v>5</v>
      </c>
      <c r="G253" t="s">
        <v>619</v>
      </c>
      <c r="H253" t="s">
        <v>2410</v>
      </c>
      <c r="I253" t="s">
        <v>2226</v>
      </c>
      <c r="J253" t="s">
        <v>1476</v>
      </c>
      <c r="K253" t="s">
        <v>11</v>
      </c>
      <c r="L253" t="s">
        <v>11</v>
      </c>
      <c r="M253" t="s">
        <v>622</v>
      </c>
      <c r="T253" s="2"/>
      <c r="U253" t="str" cm="1">
        <f t="array" ref="U253">_xlfn.TEXTJOIN(",", TRUE, IF(A253:S253&lt;&gt;"", A253:S253, ""))</f>
        <v>insert into MENS_4x1_FINAL_2017 (PLACE,NAME,TEAM,TIME,TIME_DETAIL,REACTION_TIME,SCORE) values (2,'AUBURN','Auburn','38.48',null,null,'8');</v>
      </c>
    </row>
    <row r="254" spans="1:21" x14ac:dyDescent="0.3">
      <c r="A254" t="s">
        <v>2865</v>
      </c>
      <c r="B254" t="s">
        <v>0</v>
      </c>
      <c r="C254" t="s">
        <v>2</v>
      </c>
      <c r="D254" t="s">
        <v>3</v>
      </c>
      <c r="E254" t="s">
        <v>4</v>
      </c>
      <c r="F254" t="s">
        <v>5</v>
      </c>
      <c r="G254" t="s">
        <v>623</v>
      </c>
      <c r="H254" t="s">
        <v>522</v>
      </c>
      <c r="I254" t="s">
        <v>576</v>
      </c>
      <c r="J254" t="s">
        <v>1508</v>
      </c>
      <c r="K254" t="s">
        <v>11</v>
      </c>
      <c r="L254" t="s">
        <v>11</v>
      </c>
      <c r="M254" t="s">
        <v>625</v>
      </c>
      <c r="T254" s="2"/>
      <c r="U254" t="str" cm="1">
        <f t="array" ref="U254">_xlfn.TEXTJOIN(",", TRUE, IF(A254:S254&lt;&gt;"", A254:S254, ""))</f>
        <v>insert into MENS_4x1_FINAL_2017 (PLACE,NAME,TEAM,TIME,TIME_DETAIL,REACTION_TIME,SCORE) values (3,'N. CAROLINA A&amp;T','N. Carolina A&amp;T','38.57',null,null,'6');</v>
      </c>
    </row>
    <row r="255" spans="1:21" x14ac:dyDescent="0.3">
      <c r="A255" t="s">
        <v>2865</v>
      </c>
      <c r="B255" t="s">
        <v>0</v>
      </c>
      <c r="C255" t="s">
        <v>2</v>
      </c>
      <c r="D255" t="s">
        <v>3</v>
      </c>
      <c r="E255" t="s">
        <v>4</v>
      </c>
      <c r="F255" t="s">
        <v>5</v>
      </c>
      <c r="G255" t="s">
        <v>626</v>
      </c>
      <c r="H255" t="s">
        <v>572</v>
      </c>
      <c r="I255" t="s">
        <v>573</v>
      </c>
      <c r="J255" t="s">
        <v>2867</v>
      </c>
      <c r="K255" t="s">
        <v>11</v>
      </c>
      <c r="L255" t="s">
        <v>11</v>
      </c>
      <c r="M255" t="s">
        <v>628</v>
      </c>
      <c r="T255" s="2"/>
      <c r="U255" t="str" cm="1">
        <f t="array" ref="U255">_xlfn.TEXTJOIN(",", TRUE, IF(A255:S255&lt;&gt;"", A255:S255, ""))</f>
        <v>insert into MENS_4x1_FINAL_2017 (PLACE,NAME,TEAM,TIME,TIME_DETAIL,REACTION_TIME,SCORE) values (4,'TEXAS A&amp;M','Texas A&amp;M','38.72',null,null,'5');</v>
      </c>
    </row>
    <row r="256" spans="1:21" x14ac:dyDescent="0.3">
      <c r="A256" t="s">
        <v>2865</v>
      </c>
      <c r="B256" t="s">
        <v>0</v>
      </c>
      <c r="C256" t="s">
        <v>2</v>
      </c>
      <c r="D256" t="s">
        <v>3</v>
      </c>
      <c r="E256" t="s">
        <v>4</v>
      </c>
      <c r="F256" t="s">
        <v>5</v>
      </c>
      <c r="G256" t="s">
        <v>629</v>
      </c>
      <c r="H256" t="s">
        <v>516</v>
      </c>
      <c r="I256" t="s">
        <v>559</v>
      </c>
      <c r="J256" t="s">
        <v>2868</v>
      </c>
      <c r="K256" t="s">
        <v>11</v>
      </c>
      <c r="L256" t="s">
        <v>11</v>
      </c>
      <c r="M256" t="s">
        <v>630</v>
      </c>
      <c r="T256" s="2"/>
      <c r="U256" t="str" cm="1">
        <f t="array" ref="U256">_xlfn.TEXTJOIN(",", TRUE, IF(A256:S256&lt;&gt;"", A256:S256, ""))</f>
        <v>insert into MENS_4x1_FINAL_2017 (PLACE,NAME,TEAM,TIME,TIME_DETAIL,REACTION_TIME,SCORE) values (5,'TEXAS','Texas','38.73',null,null,'4');</v>
      </c>
    </row>
    <row r="257" spans="1:21" x14ac:dyDescent="0.3">
      <c r="A257" t="s">
        <v>2865</v>
      </c>
      <c r="B257" t="s">
        <v>0</v>
      </c>
      <c r="C257" t="s">
        <v>2</v>
      </c>
      <c r="D257" t="s">
        <v>3</v>
      </c>
      <c r="E257" t="s">
        <v>4</v>
      </c>
      <c r="F257" t="s">
        <v>5</v>
      </c>
      <c r="G257" t="s">
        <v>631</v>
      </c>
      <c r="H257" t="s">
        <v>531</v>
      </c>
      <c r="I257" t="s">
        <v>900</v>
      </c>
      <c r="J257" t="s">
        <v>1509</v>
      </c>
      <c r="K257" t="s">
        <v>11</v>
      </c>
      <c r="L257" t="s">
        <v>11</v>
      </c>
      <c r="M257" t="s">
        <v>377</v>
      </c>
      <c r="T257" s="2"/>
      <c r="U257" t="str" cm="1">
        <f t="array" ref="U257">_xlfn.TEXTJOIN(",", TRUE, IF(A257:S257&lt;&gt;"", A257:S257, ""))</f>
        <v>insert into MENS_4x1_FINAL_2017 (PLACE,NAME,TEAM,TIME,TIME_DETAIL,REACTION_TIME,SCORE) values (6,'OREGON','Oregon','38.81',null,null,'3');</v>
      </c>
    </row>
    <row r="258" spans="1:21" x14ac:dyDescent="0.3">
      <c r="A258" t="s">
        <v>2865</v>
      </c>
      <c r="B258" t="s">
        <v>0</v>
      </c>
      <c r="C258" t="s">
        <v>2</v>
      </c>
      <c r="D258" t="s">
        <v>3</v>
      </c>
      <c r="E258" t="s">
        <v>4</v>
      </c>
      <c r="F258" t="s">
        <v>5</v>
      </c>
      <c r="G258" t="s">
        <v>632</v>
      </c>
      <c r="H258" t="s">
        <v>587</v>
      </c>
      <c r="I258" t="s">
        <v>588</v>
      </c>
      <c r="J258" t="s">
        <v>2869</v>
      </c>
      <c r="K258" t="s">
        <v>11</v>
      </c>
      <c r="L258" t="s">
        <v>11</v>
      </c>
      <c r="M258" t="s">
        <v>152</v>
      </c>
      <c r="T258" s="2"/>
      <c r="U258" t="str" cm="1">
        <f t="array" ref="U258">_xlfn.TEXTJOIN(",", TRUE, IF(A258:S258&lt;&gt;"", A258:S258, ""))</f>
        <v>insert into MENS_4x1_FINAL_2017 (PLACE,NAME,TEAM,TIME,TIME_DETAIL,REACTION_TIME,SCORE) values (7,'ARKANSAS','Arkansas','38.82',null,null,'2');</v>
      </c>
    </row>
    <row r="259" spans="1:21" x14ac:dyDescent="0.3">
      <c r="A259" t="s">
        <v>2865</v>
      </c>
      <c r="B259" t="s">
        <v>0</v>
      </c>
      <c r="C259" t="s">
        <v>2</v>
      </c>
      <c r="D259" t="s">
        <v>3</v>
      </c>
      <c r="E259" t="s">
        <v>4</v>
      </c>
      <c r="F259" t="s">
        <v>5</v>
      </c>
      <c r="G259" t="s">
        <v>655</v>
      </c>
      <c r="H259" t="s">
        <v>566</v>
      </c>
      <c r="I259" t="s">
        <v>566</v>
      </c>
      <c r="J259" t="s">
        <v>268</v>
      </c>
      <c r="K259" t="s">
        <v>11</v>
      </c>
      <c r="L259" t="s">
        <v>11</v>
      </c>
      <c r="M259" t="s">
        <v>269</v>
      </c>
      <c r="T259" s="2"/>
      <c r="U259" t="str" cm="1">
        <f t="array" ref="U259">_xlfn.TEXTJOIN(",", TRUE, IF(A259:S259&lt;&gt;"", A259:S259, ""))</f>
        <v>insert into MENS_4x1_FINAL_2017 (PLACE,NAME,TEAM,TIME,TIME_DETAIL,REACTION_TIME,SCORE) values (null,'LSU','LSU','DNF',null,null,'1');</v>
      </c>
    </row>
    <row r="260" spans="1:21" x14ac:dyDescent="0.3">
      <c r="T260" s="2"/>
      <c r="U260" t="str" cm="1">
        <f t="array" ref="U260">_xlfn.TEXTJOIN(",", TRUE, IF(A260:S260&lt;&gt;"", A260:S260, ""))</f>
        <v/>
      </c>
    </row>
    <row r="261" spans="1:21" x14ac:dyDescent="0.3">
      <c r="A261" t="s">
        <v>2870</v>
      </c>
      <c r="B261" t="s">
        <v>0</v>
      </c>
      <c r="C261" t="s">
        <v>1</v>
      </c>
      <c r="D261" t="s">
        <v>2</v>
      </c>
      <c r="E261" t="s">
        <v>3</v>
      </c>
      <c r="F261" t="s">
        <v>4</v>
      </c>
      <c r="G261" t="s">
        <v>616</v>
      </c>
      <c r="H261" t="s">
        <v>2112</v>
      </c>
      <c r="I261" t="s">
        <v>8</v>
      </c>
      <c r="J261" t="s">
        <v>603</v>
      </c>
      <c r="K261" t="s">
        <v>2871</v>
      </c>
      <c r="L261" t="s">
        <v>11</v>
      </c>
      <c r="M261" t="s">
        <v>618</v>
      </c>
      <c r="T261" s="2"/>
      <c r="U261" t="str" cm="1">
        <f t="array" ref="U261">_xlfn.TEXTJOIN(",", TRUE, IF(A261:S261&lt;&gt;"", A261:S261, ""))</f>
        <v>insert into MENS_1500M_FINAL_2017 (PLACE,NAME,YEAR,TEAM,TIME,TIME_DETAIL,SCORE) values (1,'Josh KERR','SO','New Mexico','3:43.03',null,'10');</v>
      </c>
    </row>
    <row r="262" spans="1:21" x14ac:dyDescent="0.3">
      <c r="A262" t="s">
        <v>2870</v>
      </c>
      <c r="B262" t="s">
        <v>0</v>
      </c>
      <c r="C262" t="s">
        <v>1</v>
      </c>
      <c r="D262" t="s">
        <v>2</v>
      </c>
      <c r="E262" t="s">
        <v>3</v>
      </c>
      <c r="F262" t="s">
        <v>4</v>
      </c>
      <c r="G262" t="s">
        <v>619</v>
      </c>
      <c r="H262" t="s">
        <v>1567</v>
      </c>
      <c r="I262" t="s">
        <v>8</v>
      </c>
      <c r="J262" t="s">
        <v>1568</v>
      </c>
      <c r="K262" t="s">
        <v>2872</v>
      </c>
      <c r="L262" t="s">
        <v>11</v>
      </c>
      <c r="M262" t="s">
        <v>622</v>
      </c>
      <c r="T262" s="2"/>
      <c r="U262" t="str" cm="1">
        <f t="array" ref="U262">_xlfn.TEXTJOIN(",", TRUE, IF(A262:S262&lt;&gt;"", A262:S262, ""))</f>
        <v>insert into MENS_1500M_FINAL_2017 (PLACE,NAME,YEAR,TEAM,TIME,TIME_DETAIL,SCORE) values (2,'Justine KIPROTICH','SO','Michigan State','3:43.50',null,'8');</v>
      </c>
    </row>
    <row r="263" spans="1:21" x14ac:dyDescent="0.3">
      <c r="A263" t="s">
        <v>2870</v>
      </c>
      <c r="B263" t="s">
        <v>0</v>
      </c>
      <c r="C263" t="s">
        <v>1</v>
      </c>
      <c r="D263" t="s">
        <v>2</v>
      </c>
      <c r="E263" t="s">
        <v>3</v>
      </c>
      <c r="F263" t="s">
        <v>4</v>
      </c>
      <c r="G263" t="s">
        <v>623</v>
      </c>
      <c r="H263" t="s">
        <v>2580</v>
      </c>
      <c r="I263" t="s">
        <v>24</v>
      </c>
      <c r="J263" t="s">
        <v>1579</v>
      </c>
      <c r="K263" t="s">
        <v>2873</v>
      </c>
      <c r="L263" t="s">
        <v>11</v>
      </c>
      <c r="M263" t="s">
        <v>625</v>
      </c>
      <c r="T263" s="2"/>
      <c r="U263" t="str" cm="1">
        <f t="array" ref="U263">_xlfn.TEXTJOIN(",", TRUE, IF(A263:S263&lt;&gt;"", A263:S263, ""))</f>
        <v>insert into MENS_1500M_FINAL_2017 (PLACE,NAME,YEAR,TEAM,TIME,TIME_DETAIL,SCORE) values (3,'Craig ENGELS','SR','Ole Miss','3:43.54',null,'6');</v>
      </c>
    </row>
    <row r="264" spans="1:21" x14ac:dyDescent="0.3">
      <c r="A264" t="s">
        <v>2870</v>
      </c>
      <c r="B264" t="s">
        <v>0</v>
      </c>
      <c r="C264" t="s">
        <v>1</v>
      </c>
      <c r="D264" t="s">
        <v>2</v>
      </c>
      <c r="E264" t="s">
        <v>3</v>
      </c>
      <c r="F264" t="s">
        <v>4</v>
      </c>
      <c r="G264" t="s">
        <v>626</v>
      </c>
      <c r="H264" t="s">
        <v>2582</v>
      </c>
      <c r="I264" t="s">
        <v>24</v>
      </c>
      <c r="J264" t="s">
        <v>1606</v>
      </c>
      <c r="K264" t="s">
        <v>2874</v>
      </c>
      <c r="L264" t="s">
        <v>11</v>
      </c>
      <c r="M264" t="s">
        <v>628</v>
      </c>
      <c r="T264" s="2"/>
      <c r="U264" t="str" cm="1">
        <f t="array" ref="U264">_xlfn.TEXTJOIN(",", TRUE, IF(A264:S264&lt;&gt;"", A264:S264, ""))</f>
        <v>insert into MENS_1500M_FINAL_2017 (PLACE,NAME,YEAR,TEAM,TIME,TIME_DETAIL,SCORE) values (4,'Joshua THOMPSON','SR','Oklahoma State','3:44.34',null,'5');</v>
      </c>
    </row>
    <row r="265" spans="1:21" x14ac:dyDescent="0.3">
      <c r="A265" t="s">
        <v>2870</v>
      </c>
      <c r="B265" t="s">
        <v>0</v>
      </c>
      <c r="C265" t="s">
        <v>1</v>
      </c>
      <c r="D265" t="s">
        <v>2</v>
      </c>
      <c r="E265" t="s">
        <v>3</v>
      </c>
      <c r="F265" t="s">
        <v>4</v>
      </c>
      <c r="G265" t="s">
        <v>629</v>
      </c>
      <c r="H265" t="s">
        <v>2585</v>
      </c>
      <c r="I265" t="s">
        <v>15</v>
      </c>
      <c r="J265" t="s">
        <v>1538</v>
      </c>
      <c r="K265" t="s">
        <v>2875</v>
      </c>
      <c r="L265" t="s">
        <v>11</v>
      </c>
      <c r="M265" t="s">
        <v>630</v>
      </c>
      <c r="T265" s="2"/>
      <c r="U265" t="str" cm="1">
        <f t="array" ref="U265">_xlfn.TEXTJOIN(",", TRUE, IF(A265:S265&lt;&gt;"", A265:S265, ""))</f>
        <v>insert into MENS_1500M_FINAL_2017 (PLACE,NAME,YEAR,TEAM,TIME,TIME_DETAIL,SCORE) values (5,'Neil GOURLEY','JR','Virginia Tech','3:44.39',null,'4');</v>
      </c>
    </row>
    <row r="266" spans="1:21" x14ac:dyDescent="0.3">
      <c r="A266" t="s">
        <v>2870</v>
      </c>
      <c r="B266" t="s">
        <v>0</v>
      </c>
      <c r="C266" t="s">
        <v>1</v>
      </c>
      <c r="D266" t="s">
        <v>2</v>
      </c>
      <c r="E266" t="s">
        <v>3</v>
      </c>
      <c r="F266" t="s">
        <v>4</v>
      </c>
      <c r="G266" t="s">
        <v>631</v>
      </c>
      <c r="H266" t="s">
        <v>2591</v>
      </c>
      <c r="I266" t="s">
        <v>24</v>
      </c>
      <c r="J266" t="s">
        <v>1559</v>
      </c>
      <c r="K266" t="s">
        <v>2876</v>
      </c>
      <c r="L266" t="s">
        <v>11</v>
      </c>
      <c r="M266" t="s">
        <v>377</v>
      </c>
      <c r="T266" s="2"/>
      <c r="U266" t="str" cm="1">
        <f t="array" ref="U266">_xlfn.TEXTJOIN(",", TRUE, IF(A266:S266&lt;&gt;"", A266:S266, ""))</f>
        <v>insert into MENS_1500M_FINAL_2017 (PLACE,NAME,YEAR,TEAM,TIME,TIME_DETAIL,SCORE) values (6,'Andrew DUSING','SR','Miami (Ohio)','3:44.56',null,'3');</v>
      </c>
    </row>
    <row r="267" spans="1:21" x14ac:dyDescent="0.3">
      <c r="A267" t="s">
        <v>2870</v>
      </c>
      <c r="B267" t="s">
        <v>0</v>
      </c>
      <c r="C267" t="s">
        <v>1</v>
      </c>
      <c r="D267" t="s">
        <v>2</v>
      </c>
      <c r="E267" t="s">
        <v>3</v>
      </c>
      <c r="F267" t="s">
        <v>4</v>
      </c>
      <c r="G267" t="s">
        <v>632</v>
      </c>
      <c r="H267" t="s">
        <v>2589</v>
      </c>
      <c r="I267" t="s">
        <v>15</v>
      </c>
      <c r="J267" t="s">
        <v>2165</v>
      </c>
      <c r="K267" t="s">
        <v>2877</v>
      </c>
      <c r="L267" t="s">
        <v>11</v>
      </c>
      <c r="M267" t="s">
        <v>152</v>
      </c>
      <c r="T267" s="2"/>
      <c r="U267" t="str" cm="1">
        <f t="array" ref="U267">_xlfn.TEXTJOIN(",", TRUE, IF(A267:S267&lt;&gt;"", A267:S267, ""))</f>
        <v>insert into MENS_1500M_FINAL_2017 (PLACE,NAME,YEAR,TEAM,TIME,TIME_DETAIL,SCORE) values (7,'Jeff THIES','JR','Portland','3:44.59',null,'2');</v>
      </c>
    </row>
    <row r="268" spans="1:21" x14ac:dyDescent="0.3">
      <c r="A268" t="s">
        <v>2870</v>
      </c>
      <c r="B268" t="s">
        <v>0</v>
      </c>
      <c r="C268" t="s">
        <v>1</v>
      </c>
      <c r="D268" t="s">
        <v>2</v>
      </c>
      <c r="E268" t="s">
        <v>3</v>
      </c>
      <c r="F268" t="s">
        <v>4</v>
      </c>
      <c r="G268" t="s">
        <v>633</v>
      </c>
      <c r="H268" t="s">
        <v>2587</v>
      </c>
      <c r="I268" t="s">
        <v>15</v>
      </c>
      <c r="J268" t="s">
        <v>600</v>
      </c>
      <c r="K268" t="s">
        <v>1554</v>
      </c>
      <c r="L268" t="s">
        <v>11</v>
      </c>
      <c r="M268" t="s">
        <v>269</v>
      </c>
      <c r="T268" s="2"/>
      <c r="U268" t="str" cm="1">
        <f t="array" ref="U268">_xlfn.TEXTJOIN(",", TRUE, IF(A268:S268&lt;&gt;"", A268:S268, ""))</f>
        <v>insert into MENS_1500M_FINAL_2017 (PLACE,NAME,YEAR,TEAM,TIME,TIME_DETAIL,SCORE) values (8,'Ben SAAREL','JR','Colorado','3:44.78',null,'1');</v>
      </c>
    </row>
    <row r="269" spans="1:21" x14ac:dyDescent="0.3">
      <c r="A269" t="s">
        <v>2870</v>
      </c>
      <c r="B269" t="s">
        <v>0</v>
      </c>
      <c r="C269" t="s">
        <v>1</v>
      </c>
      <c r="D269" t="s">
        <v>2</v>
      </c>
      <c r="E269" t="s">
        <v>3</v>
      </c>
      <c r="F269" t="s">
        <v>4</v>
      </c>
      <c r="G269" t="s">
        <v>635</v>
      </c>
      <c r="H269" t="s">
        <v>2116</v>
      </c>
      <c r="I269" t="s">
        <v>15</v>
      </c>
      <c r="J269" t="s">
        <v>1538</v>
      </c>
      <c r="K269" t="s">
        <v>2603</v>
      </c>
      <c r="L269" t="s">
        <v>11</v>
      </c>
      <c r="M269" t="s">
        <v>637</v>
      </c>
      <c r="T269" s="2"/>
      <c r="U269" t="str" cm="1">
        <f t="array" ref="U269">_xlfn.TEXTJOIN(",", TRUE, IF(A269:S269&lt;&gt;"", A269:S269, ""))</f>
        <v>insert into MENS_1500M_FINAL_2017 (PLACE,NAME,YEAR,TEAM,TIME,TIME_DETAIL,SCORE) values (9,'Vincent CIATTEI','JR','Virginia Tech','3:44.83',null,null);</v>
      </c>
    </row>
    <row r="270" spans="1:21" x14ac:dyDescent="0.3">
      <c r="A270" t="s">
        <v>2870</v>
      </c>
      <c r="B270" t="s">
        <v>0</v>
      </c>
      <c r="C270" t="s">
        <v>1</v>
      </c>
      <c r="D270" t="s">
        <v>2</v>
      </c>
      <c r="E270" t="s">
        <v>3</v>
      </c>
      <c r="F270" t="s">
        <v>4</v>
      </c>
      <c r="G270" t="s">
        <v>701</v>
      </c>
      <c r="H270" t="s">
        <v>2601</v>
      </c>
      <c r="I270" t="s">
        <v>24</v>
      </c>
      <c r="J270" t="s">
        <v>2602</v>
      </c>
      <c r="K270" t="s">
        <v>2618</v>
      </c>
      <c r="L270" t="s">
        <v>11</v>
      </c>
      <c r="M270" t="s">
        <v>637</v>
      </c>
      <c r="T270" s="2"/>
      <c r="U270" t="str" cm="1">
        <f t="array" ref="U270">_xlfn.TEXTJOIN(",", TRUE, IF(A270:S270&lt;&gt;"", A270:S270, ""))</f>
        <v>insert into MENS_1500M_FINAL_2017 (PLACE,NAME,YEAR,TEAM,TIME,TIME_DETAIL,SCORE) values (10,'David TIMLIN','SR','Indiana State','3:45.41',null,null);</v>
      </c>
    </row>
    <row r="271" spans="1:21" x14ac:dyDescent="0.3">
      <c r="A271" t="s">
        <v>2870</v>
      </c>
      <c r="B271" t="s">
        <v>0</v>
      </c>
      <c r="C271" t="s">
        <v>1</v>
      </c>
      <c r="D271" t="s">
        <v>2</v>
      </c>
      <c r="E271" t="s">
        <v>3</v>
      </c>
      <c r="F271" t="s">
        <v>4</v>
      </c>
      <c r="G271" t="s">
        <v>704</v>
      </c>
      <c r="H271" t="s">
        <v>2583</v>
      </c>
      <c r="I271" t="s">
        <v>15</v>
      </c>
      <c r="J271" t="s">
        <v>900</v>
      </c>
      <c r="K271" t="s">
        <v>2625</v>
      </c>
      <c r="L271" t="s">
        <v>11</v>
      </c>
      <c r="M271" t="s">
        <v>637</v>
      </c>
      <c r="T271" s="2"/>
      <c r="U271" t="str" cm="1">
        <f t="array" ref="U271">_xlfn.TEXTJOIN(",", TRUE, IF(A271:S271&lt;&gt;"", A271:S271, ""))</f>
        <v>insert into MENS_1500M_FINAL_2017 (PLACE,NAME,YEAR,TEAM,TIME,TIME_DETAIL,SCORE) values (11,'Blake HANEY','JR','Oregon','3:50.51',null,null);</v>
      </c>
    </row>
    <row r="272" spans="1:21" x14ac:dyDescent="0.3">
      <c r="A272" t="s">
        <v>2870</v>
      </c>
      <c r="B272" t="s">
        <v>0</v>
      </c>
      <c r="C272" t="s">
        <v>1</v>
      </c>
      <c r="D272" t="s">
        <v>2</v>
      </c>
      <c r="E272" t="s">
        <v>3</v>
      </c>
      <c r="F272" t="s">
        <v>4</v>
      </c>
      <c r="G272" t="s">
        <v>707</v>
      </c>
      <c r="H272" t="s">
        <v>2599</v>
      </c>
      <c r="I272" t="s">
        <v>24</v>
      </c>
      <c r="J272" t="s">
        <v>1606</v>
      </c>
      <c r="K272" t="s">
        <v>2878</v>
      </c>
      <c r="L272" t="s">
        <v>11</v>
      </c>
      <c r="M272" t="s">
        <v>637</v>
      </c>
      <c r="T272" s="2"/>
      <c r="U272" t="str" cm="1">
        <f t="array" ref="U272">_xlfn.TEXTJOIN(",", TRUE, IF(A272:S272&lt;&gt;"", A272:S272, ""))</f>
        <v>insert into MENS_1500M_FINAL_2017 (PLACE,NAME,YEAR,TEAM,TIME,TIME_DETAIL,SCORE) values (12,'Craig NOWAK','SR','Oklahoma State','3:52.60',null,null);</v>
      </c>
    </row>
    <row r="273" spans="1:21" x14ac:dyDescent="0.3">
      <c r="T273" s="2"/>
      <c r="U273" t="str" cm="1">
        <f t="array" ref="U273">_xlfn.TEXTJOIN(",", TRUE, IF(A273:S273&lt;&gt;"", A273:S273, ""))</f>
        <v/>
      </c>
    </row>
    <row r="274" spans="1:21" x14ac:dyDescent="0.3">
      <c r="A274" t="s">
        <v>2879</v>
      </c>
      <c r="B274" t="s">
        <v>0</v>
      </c>
      <c r="C274" t="s">
        <v>1</v>
      </c>
      <c r="D274" t="s">
        <v>2</v>
      </c>
      <c r="E274" t="s">
        <v>3</v>
      </c>
      <c r="F274" t="s">
        <v>4</v>
      </c>
      <c r="G274" t="s">
        <v>616</v>
      </c>
      <c r="H274" t="s">
        <v>2626</v>
      </c>
      <c r="I274" t="s">
        <v>24</v>
      </c>
      <c r="J274" t="s">
        <v>1620</v>
      </c>
      <c r="K274" t="s">
        <v>2880</v>
      </c>
      <c r="L274" t="s">
        <v>11</v>
      </c>
      <c r="M274" t="s">
        <v>618</v>
      </c>
      <c r="T274" s="2"/>
      <c r="U274" t="str" cm="1">
        <f t="array" ref="U274">_xlfn.TEXTJOIN(",", TRUE, IF(A274:S274&lt;&gt;"", A274:S274, ""))</f>
        <v>insert into MENS_3000M_SC_FINAL_2017 (PLACE,NAME,YEAR,TEAM,TIME,TIME_DETAIL,SCORE) values (1,'Edwin KIBICHIY','SR','Louisville','8:28.40',null,'10');</v>
      </c>
    </row>
    <row r="275" spans="1:21" x14ac:dyDescent="0.3">
      <c r="A275" t="s">
        <v>2879</v>
      </c>
      <c r="B275" t="s">
        <v>0</v>
      </c>
      <c r="C275" t="s">
        <v>1</v>
      </c>
      <c r="D275" t="s">
        <v>2</v>
      </c>
      <c r="E275" t="s">
        <v>3</v>
      </c>
      <c r="F275" t="s">
        <v>4</v>
      </c>
      <c r="G275" t="s">
        <v>619</v>
      </c>
      <c r="H275" t="s">
        <v>2628</v>
      </c>
      <c r="I275" t="s">
        <v>24</v>
      </c>
      <c r="J275" t="s">
        <v>2121</v>
      </c>
      <c r="K275" t="s">
        <v>2881</v>
      </c>
      <c r="L275" t="s">
        <v>11</v>
      </c>
      <c r="M275" t="s">
        <v>622</v>
      </c>
      <c r="T275" s="2"/>
      <c r="U275" t="str" cm="1">
        <f t="array" ref="U275">_xlfn.TEXTJOIN(",", TRUE, IF(A275:S275&lt;&gt;"", A275:S275, ""))</f>
        <v>insert into MENS_3000M_SC_FINAL_2017 (PLACE,NAME,YEAR,TEAM,TIME,TIME_DETAIL,SCORE) values (2,'Darren FAHY','SR','Georgetown','8:31.08',null,'8');</v>
      </c>
    </row>
    <row r="276" spans="1:21" x14ac:dyDescent="0.3">
      <c r="A276" t="s">
        <v>2879</v>
      </c>
      <c r="B276" t="s">
        <v>0</v>
      </c>
      <c r="C276" t="s">
        <v>1</v>
      </c>
      <c r="D276" t="s">
        <v>2</v>
      </c>
      <c r="E276" t="s">
        <v>3</v>
      </c>
      <c r="F276" t="s">
        <v>4</v>
      </c>
      <c r="G276" t="s">
        <v>623</v>
      </c>
      <c r="H276" t="s">
        <v>2645</v>
      </c>
      <c r="I276" t="s">
        <v>24</v>
      </c>
      <c r="J276" t="s">
        <v>1518</v>
      </c>
      <c r="K276" t="s">
        <v>2882</v>
      </c>
      <c r="L276" t="s">
        <v>11</v>
      </c>
      <c r="M276" t="s">
        <v>625</v>
      </c>
      <c r="T276" s="2"/>
      <c r="U276" t="str" cm="1">
        <f t="array" ref="U276">_xlfn.TEXTJOIN(",", TRUE, IF(A276:S276&lt;&gt;"", A276:S276, ""))</f>
        <v>insert into MENS_3000M_SC_FINAL_2017 (PLACE,NAME,YEAR,TEAM,TIME,TIME_DETAIL,SCORE) values (3,'Dylan BLANKENBAKER','SR','Oklahoma','8:31.17',null,'6');</v>
      </c>
    </row>
    <row r="277" spans="1:21" x14ac:dyDescent="0.3">
      <c r="A277" t="s">
        <v>2879</v>
      </c>
      <c r="B277" t="s">
        <v>0</v>
      </c>
      <c r="C277" t="s">
        <v>1</v>
      </c>
      <c r="D277" t="s">
        <v>2</v>
      </c>
      <c r="E277" t="s">
        <v>3</v>
      </c>
      <c r="F277" t="s">
        <v>4</v>
      </c>
      <c r="G277" t="s">
        <v>626</v>
      </c>
      <c r="H277" t="s">
        <v>2639</v>
      </c>
      <c r="I277" t="s">
        <v>24</v>
      </c>
      <c r="J277" t="s">
        <v>1579</v>
      </c>
      <c r="K277" t="s">
        <v>2883</v>
      </c>
      <c r="L277" t="s">
        <v>11</v>
      </c>
      <c r="M277" t="s">
        <v>628</v>
      </c>
      <c r="T277" s="2"/>
      <c r="U277" t="str" cm="1">
        <f t="array" ref="U277">_xlfn.TEXTJOIN(",", TRUE, IF(A277:S277&lt;&gt;"", A277:S277, ""))</f>
        <v>insert into MENS_3000M_SC_FINAL_2017 (PLACE,NAME,YEAR,TEAM,TIME,TIME_DETAIL,SCORE) values (4,'MJ ERB','SR','Ole Miss','8:32.38',null,'5');</v>
      </c>
    </row>
    <row r="278" spans="1:21" x14ac:dyDescent="0.3">
      <c r="A278" t="s">
        <v>2879</v>
      </c>
      <c r="B278" t="s">
        <v>0</v>
      </c>
      <c r="C278" t="s">
        <v>1</v>
      </c>
      <c r="D278" t="s">
        <v>2</v>
      </c>
      <c r="E278" t="s">
        <v>3</v>
      </c>
      <c r="F278" t="s">
        <v>4</v>
      </c>
      <c r="G278" t="s">
        <v>629</v>
      </c>
      <c r="H278" t="s">
        <v>2643</v>
      </c>
      <c r="I278" t="s">
        <v>15</v>
      </c>
      <c r="J278" t="s">
        <v>2121</v>
      </c>
      <c r="K278" t="s">
        <v>2884</v>
      </c>
      <c r="L278" t="s">
        <v>11</v>
      </c>
      <c r="M278" t="s">
        <v>630</v>
      </c>
      <c r="T278" s="2"/>
      <c r="U278" t="str" cm="1">
        <f t="array" ref="U278">_xlfn.TEXTJOIN(",", TRUE, IF(A278:S278&lt;&gt;"", A278:S278, ""))</f>
        <v>insert into MENS_3000M_SC_FINAL_2017 (PLACE,NAME,YEAR,TEAM,TIME,TIME_DETAIL,SCORE) values (5,'Scott CARPENTER','JR','Georgetown','8:32.92',null,'4');</v>
      </c>
    </row>
    <row r="279" spans="1:21" x14ac:dyDescent="0.3">
      <c r="A279" t="s">
        <v>2879</v>
      </c>
      <c r="B279" t="s">
        <v>0</v>
      </c>
      <c r="C279" t="s">
        <v>1</v>
      </c>
      <c r="D279" t="s">
        <v>2</v>
      </c>
      <c r="E279" t="s">
        <v>3</v>
      </c>
      <c r="F279" t="s">
        <v>4</v>
      </c>
      <c r="G279" t="s">
        <v>631</v>
      </c>
      <c r="H279" t="s">
        <v>2637</v>
      </c>
      <c r="I279" t="s">
        <v>24</v>
      </c>
      <c r="J279" t="s">
        <v>859</v>
      </c>
      <c r="K279" t="s">
        <v>2885</v>
      </c>
      <c r="L279" t="s">
        <v>11</v>
      </c>
      <c r="M279" t="s">
        <v>377</v>
      </c>
      <c r="T279" s="2"/>
      <c r="U279" t="str" cm="1">
        <f t="array" ref="U279">_xlfn.TEXTJOIN(",", TRUE, IF(A279:S279&lt;&gt;"", A279:S279, ""))</f>
        <v>insert into MENS_3000M_SC_FINAL_2017 (PLACE,NAME,YEAR,TEAM,TIME,TIME_DETAIL,SCORE) values (6,'Benard KETER','SR','Texas Tech','8:34.27',null,'3');</v>
      </c>
    </row>
    <row r="280" spans="1:21" x14ac:dyDescent="0.3">
      <c r="A280" t="s">
        <v>2879</v>
      </c>
      <c r="B280" t="s">
        <v>0</v>
      </c>
      <c r="C280" t="s">
        <v>1</v>
      </c>
      <c r="D280" t="s">
        <v>2</v>
      </c>
      <c r="E280" t="s">
        <v>3</v>
      </c>
      <c r="F280" t="s">
        <v>4</v>
      </c>
      <c r="G280" t="s">
        <v>632</v>
      </c>
      <c r="H280" t="s">
        <v>2634</v>
      </c>
      <c r="I280" t="s">
        <v>15</v>
      </c>
      <c r="J280" t="s">
        <v>2635</v>
      </c>
      <c r="K280" t="s">
        <v>2886</v>
      </c>
      <c r="L280" t="s">
        <v>11</v>
      </c>
      <c r="M280" t="s">
        <v>152</v>
      </c>
      <c r="T280" s="2"/>
      <c r="U280" t="str" cm="1">
        <f t="array" ref="U280">_xlfn.TEXTJOIN(",", TRUE, IF(A280:S280&lt;&gt;"", A280:S280, ""))</f>
        <v>insert into MENS_3000M_SC_FINAL_2017 (PLACE,NAME,YEAR,TEAM,TIME,TIME_DETAIL,SCORE) values (7,'Troy FRALEY','JR','Gonzaga','8:35.38',null,'2');</v>
      </c>
    </row>
    <row r="281" spans="1:21" x14ac:dyDescent="0.3">
      <c r="A281" t="s">
        <v>2879</v>
      </c>
      <c r="B281" t="s">
        <v>0</v>
      </c>
      <c r="C281" t="s">
        <v>1</v>
      </c>
      <c r="D281" t="s">
        <v>2</v>
      </c>
      <c r="E281" t="s">
        <v>3</v>
      </c>
      <c r="F281" t="s">
        <v>4</v>
      </c>
      <c r="G281" t="s">
        <v>633</v>
      </c>
      <c r="H281" t="s">
        <v>2641</v>
      </c>
      <c r="I281" t="s">
        <v>15</v>
      </c>
      <c r="J281" t="s">
        <v>1575</v>
      </c>
      <c r="K281" t="s">
        <v>2887</v>
      </c>
      <c r="L281" t="s">
        <v>11</v>
      </c>
      <c r="M281" t="s">
        <v>269</v>
      </c>
      <c r="T281" s="2"/>
      <c r="U281" t="str" cm="1">
        <f t="array" ref="U281">_xlfn.TEXTJOIN(",", TRUE, IF(A281:S281&lt;&gt;"", A281:S281, ""))</f>
        <v>insert into MENS_3000M_SC_FINAL_2017 (PLACE,NAME,YEAR,TEAM,TIME,TIME_DETAIL,SCORE) values (8,'Troy REEDER','JR','Furman','8:38.64',null,'1');</v>
      </c>
    </row>
    <row r="282" spans="1:21" x14ac:dyDescent="0.3">
      <c r="A282" t="s">
        <v>2879</v>
      </c>
      <c r="B282" t="s">
        <v>0</v>
      </c>
      <c r="C282" t="s">
        <v>1</v>
      </c>
      <c r="D282" t="s">
        <v>2</v>
      </c>
      <c r="E282" t="s">
        <v>3</v>
      </c>
      <c r="F282" t="s">
        <v>4</v>
      </c>
      <c r="G282" t="s">
        <v>635</v>
      </c>
      <c r="H282" t="s">
        <v>1630</v>
      </c>
      <c r="I282" t="s">
        <v>8</v>
      </c>
      <c r="J282" t="s">
        <v>1631</v>
      </c>
      <c r="K282" t="s">
        <v>2888</v>
      </c>
      <c r="L282" t="s">
        <v>11</v>
      </c>
      <c r="M282" t="s">
        <v>637</v>
      </c>
      <c r="T282" s="2"/>
      <c r="U282" t="str" cm="1">
        <f t="array" ref="U282">_xlfn.TEXTJOIN(",", TRUE, IF(A282:S282&lt;&gt;"", A282:S282, ""))</f>
        <v>insert into MENS_3000M_SC_FINAL_2017 (PLACE,NAME,YEAR,TEAM,TIME,TIME_DETAIL,SCORE) values (9,'Emmanuel ROTICH','SO','Tulane','8:40.64',null,null);</v>
      </c>
    </row>
    <row r="283" spans="1:21" x14ac:dyDescent="0.3">
      <c r="A283" t="s">
        <v>2879</v>
      </c>
      <c r="B283" t="s">
        <v>0</v>
      </c>
      <c r="C283" t="s">
        <v>1</v>
      </c>
      <c r="D283" t="s">
        <v>2</v>
      </c>
      <c r="E283" t="s">
        <v>3</v>
      </c>
      <c r="F283" t="s">
        <v>4</v>
      </c>
      <c r="G283" t="s">
        <v>701</v>
      </c>
      <c r="H283" t="s">
        <v>1611</v>
      </c>
      <c r="I283" t="s">
        <v>34</v>
      </c>
      <c r="J283" t="s">
        <v>557</v>
      </c>
      <c r="K283" t="s">
        <v>2889</v>
      </c>
      <c r="L283" t="s">
        <v>11</v>
      </c>
      <c r="M283" t="s">
        <v>637</v>
      </c>
      <c r="T283" s="2"/>
      <c r="U283" t="str" cm="1">
        <f t="array" ref="U283">_xlfn.TEXTJOIN(",", TRUE, IF(A283:S283&lt;&gt;"", A283:S283, ""))</f>
        <v>insert into MENS_3000M_SC_FINAL_2017 (PLACE,NAME,YEAR,TEAM,TIME,TIME_DETAIL,SCORE) values (10,'Jacob HESLINGTON','FR','BYU','8:44.28',null,null);</v>
      </c>
    </row>
    <row r="284" spans="1:21" x14ac:dyDescent="0.3">
      <c r="A284" t="s">
        <v>2879</v>
      </c>
      <c r="B284" t="s">
        <v>0</v>
      </c>
      <c r="C284" t="s">
        <v>1</v>
      </c>
      <c r="D284" t="s">
        <v>2</v>
      </c>
      <c r="E284" t="s">
        <v>3</v>
      </c>
      <c r="F284" t="s">
        <v>4</v>
      </c>
      <c r="G284" t="s">
        <v>704</v>
      </c>
      <c r="H284" t="s">
        <v>1603</v>
      </c>
      <c r="I284" t="s">
        <v>8</v>
      </c>
      <c r="J284" t="s">
        <v>1497</v>
      </c>
      <c r="K284" t="s">
        <v>2890</v>
      </c>
      <c r="L284" t="s">
        <v>11</v>
      </c>
      <c r="M284" t="s">
        <v>637</v>
      </c>
      <c r="T284" s="2"/>
      <c r="U284" t="str" cm="1">
        <f t="array" ref="U284">_xlfn.TEXTJOIN(",", TRUE, IF(A284:S284&lt;&gt;"", A284:S284, ""))</f>
        <v>insert into MENS_3000M_SC_FINAL_2017 (PLACE,NAME,YEAR,TEAM,TIME,TIME_DETAIL,SCORE) values (11,'Bailey ROTH','SO','Arizona','8:48.70',null,null);</v>
      </c>
    </row>
    <row r="285" spans="1:21" x14ac:dyDescent="0.3">
      <c r="A285" t="s">
        <v>2879</v>
      </c>
      <c r="B285" t="s">
        <v>0</v>
      </c>
      <c r="C285" t="s">
        <v>1</v>
      </c>
      <c r="D285" t="s">
        <v>2</v>
      </c>
      <c r="E285" t="s">
        <v>3</v>
      </c>
      <c r="F285" t="s">
        <v>4</v>
      </c>
      <c r="G285" t="s">
        <v>707</v>
      </c>
      <c r="H285" t="s">
        <v>2631</v>
      </c>
      <c r="I285" t="s">
        <v>8</v>
      </c>
      <c r="J285" t="s">
        <v>2165</v>
      </c>
      <c r="K285" t="s">
        <v>2891</v>
      </c>
      <c r="L285" t="s">
        <v>11</v>
      </c>
      <c r="M285" t="s">
        <v>637</v>
      </c>
      <c r="T285" s="2"/>
      <c r="U285" t="str" cm="1">
        <f t="array" ref="U285">_xlfn.TEXTJOIN(",", TRUE, IF(A285:S285&lt;&gt;"", A285:S285, ""))</f>
        <v>insert into MENS_3000M_SC_FINAL_2017 (PLACE,NAME,YEAR,TEAM,TIME,TIME_DETAIL,SCORE) values (12,'Noah SCHUTTE','SO','Portland','9:04.87',null,null);</v>
      </c>
    </row>
    <row r="286" spans="1:21" x14ac:dyDescent="0.3">
      <c r="T286" s="2"/>
      <c r="U286" t="str" cm="1">
        <f t="array" ref="U286">_xlfn.TEXTJOIN(",", TRUE, IF(A286:S286&lt;&gt;"", A286:S286, ""))</f>
        <v/>
      </c>
    </row>
    <row r="287" spans="1:21" x14ac:dyDescent="0.3">
      <c r="A287" t="s">
        <v>2892</v>
      </c>
      <c r="B287" t="s">
        <v>0</v>
      </c>
      <c r="C287" t="s">
        <v>1</v>
      </c>
      <c r="D287" t="s">
        <v>2</v>
      </c>
      <c r="E287" t="s">
        <v>3</v>
      </c>
      <c r="F287" t="s">
        <v>4</v>
      </c>
      <c r="G287" t="s">
        <v>5</v>
      </c>
      <c r="H287" t="s">
        <v>615</v>
      </c>
      <c r="I287" t="s">
        <v>616</v>
      </c>
      <c r="J287" t="s">
        <v>1643</v>
      </c>
      <c r="K287" t="s">
        <v>34</v>
      </c>
      <c r="L287" t="s">
        <v>564</v>
      </c>
      <c r="M287" t="s">
        <v>1653</v>
      </c>
      <c r="N287" t="s">
        <v>11</v>
      </c>
      <c r="O287" t="s">
        <v>11</v>
      </c>
      <c r="P287" t="s">
        <v>2893</v>
      </c>
      <c r="Q287" t="s">
        <v>618</v>
      </c>
      <c r="T287" s="2"/>
      <c r="U287" t="str" cm="1">
        <f t="array" ref="U287">_xlfn.TEXTJOIN(",", TRUE, IF(A287:S287&lt;&gt;"", A287:S287, ""))</f>
        <v>insert into MENS_110H_FINAL_2017 (PLACE,NAME,YEAR,TEAM,TIME,TIME_DETAIL,REACTION_TIME,WIND,SCORE) values (1,'Grant HOLLOWAY','FR','Florida','13.49',null,null,'-2.0','10');</v>
      </c>
    </row>
    <row r="288" spans="1:21" x14ac:dyDescent="0.3">
      <c r="A288" t="s">
        <v>2892</v>
      </c>
      <c r="B288" t="s">
        <v>0</v>
      </c>
      <c r="C288" t="s">
        <v>1</v>
      </c>
      <c r="D288" t="s">
        <v>2</v>
      </c>
      <c r="E288" t="s">
        <v>3</v>
      </c>
      <c r="F288" t="s">
        <v>4</v>
      </c>
      <c r="G288" t="s">
        <v>5</v>
      </c>
      <c r="H288" t="s">
        <v>615</v>
      </c>
      <c r="I288" t="s">
        <v>619</v>
      </c>
      <c r="J288" t="s">
        <v>2196</v>
      </c>
      <c r="K288" t="s">
        <v>15</v>
      </c>
      <c r="L288" t="s">
        <v>562</v>
      </c>
      <c r="M288" t="s">
        <v>289</v>
      </c>
      <c r="N288" t="s">
        <v>11</v>
      </c>
      <c r="O288" t="s">
        <v>11</v>
      </c>
      <c r="P288" t="s">
        <v>2893</v>
      </c>
      <c r="Q288" t="s">
        <v>622</v>
      </c>
      <c r="T288" s="2"/>
      <c r="U288" t="str" cm="1">
        <f t="array" ref="U288">_xlfn.TEXTJOIN(",", TRUE, IF(A288:S288&lt;&gt;"", A288:S288, ""))</f>
        <v>insert into MENS_110H_FINAL_2017 (PLACE,NAME,YEAR,TEAM,TIME,TIME_DETAIL,REACTION_TIME,WIND,SCORE) values (2,'Ruebin WALTERS','JR','Alabama','13.54',null,null,'-2.0','8');</v>
      </c>
    </row>
    <row r="289" spans="1:21" x14ac:dyDescent="0.3">
      <c r="A289" t="s">
        <v>2892</v>
      </c>
      <c r="B289" t="s">
        <v>0</v>
      </c>
      <c r="C289" t="s">
        <v>1</v>
      </c>
      <c r="D289" t="s">
        <v>2</v>
      </c>
      <c r="E289" t="s">
        <v>3</v>
      </c>
      <c r="F289" t="s">
        <v>4</v>
      </c>
      <c r="G289" t="s">
        <v>5</v>
      </c>
      <c r="H289" t="s">
        <v>615</v>
      </c>
      <c r="I289" t="s">
        <v>623</v>
      </c>
      <c r="J289" t="s">
        <v>2200</v>
      </c>
      <c r="K289" t="s">
        <v>15</v>
      </c>
      <c r="L289" t="s">
        <v>1512</v>
      </c>
      <c r="M289" t="s">
        <v>1031</v>
      </c>
      <c r="N289" t="s">
        <v>11</v>
      </c>
      <c r="O289" t="s">
        <v>11</v>
      </c>
      <c r="P289" t="s">
        <v>2893</v>
      </c>
      <c r="Q289" t="s">
        <v>625</v>
      </c>
      <c r="T289" s="2"/>
      <c r="U289" t="str" cm="1">
        <f t="array" ref="U289">_xlfn.TEXTJOIN(",", TRUE, IF(A289:S289&lt;&gt;"", A289:S289, ""))</f>
        <v>insert into MENS_110H_FINAL_2017 (PLACE,NAME,YEAR,TEAM,TIME,TIME_DETAIL,REACTION_TIME,WIND,SCORE) values (3,'David KENDZIERA','JR','Illinois','13.59',null,null,'-2.0','6');</v>
      </c>
    </row>
    <row r="290" spans="1:21" x14ac:dyDescent="0.3">
      <c r="A290" t="s">
        <v>2892</v>
      </c>
      <c r="B290" t="s">
        <v>0</v>
      </c>
      <c r="C290" t="s">
        <v>1</v>
      </c>
      <c r="D290" t="s">
        <v>2</v>
      </c>
      <c r="E290" t="s">
        <v>3</v>
      </c>
      <c r="F290" t="s">
        <v>4</v>
      </c>
      <c r="G290" t="s">
        <v>5</v>
      </c>
      <c r="H290" t="s">
        <v>615</v>
      </c>
      <c r="I290" t="s">
        <v>626</v>
      </c>
      <c r="J290" t="s">
        <v>2670</v>
      </c>
      <c r="K290" t="s">
        <v>24</v>
      </c>
      <c r="L290" t="s">
        <v>570</v>
      </c>
      <c r="M290" t="s">
        <v>300</v>
      </c>
      <c r="N290" t="s">
        <v>11</v>
      </c>
      <c r="O290" t="s">
        <v>11</v>
      </c>
      <c r="P290" t="s">
        <v>2893</v>
      </c>
      <c r="Q290" t="s">
        <v>628</v>
      </c>
      <c r="T290" s="2"/>
      <c r="U290" t="str" cm="1">
        <f t="array" ref="U290">_xlfn.TEXTJOIN(",", TRUE, IF(A290:S290&lt;&gt;"", A290:S290, ""))</f>
        <v>insert into MENS_110H_FINAL_2017 (PLACE,NAME,YEAR,TEAM,TIME,TIME_DETAIL,REACTION_TIME,WIND,SCORE) values (4,'Aaron MALLETT','SR','Iowa','13.65',null,null,'-2.0','5');</v>
      </c>
    </row>
    <row r="291" spans="1:21" x14ac:dyDescent="0.3">
      <c r="A291" t="s">
        <v>2892</v>
      </c>
      <c r="B291" t="s">
        <v>0</v>
      </c>
      <c r="C291" t="s">
        <v>1</v>
      </c>
      <c r="D291" t="s">
        <v>2</v>
      </c>
      <c r="E291" t="s">
        <v>3</v>
      </c>
      <c r="F291" t="s">
        <v>4</v>
      </c>
      <c r="G291" t="s">
        <v>5</v>
      </c>
      <c r="H291" t="s">
        <v>615</v>
      </c>
      <c r="I291" t="s">
        <v>629</v>
      </c>
      <c r="J291" t="s">
        <v>2671</v>
      </c>
      <c r="K291" t="s">
        <v>24</v>
      </c>
      <c r="L291" t="s">
        <v>568</v>
      </c>
      <c r="M291" t="s">
        <v>2894</v>
      </c>
      <c r="N291" t="s">
        <v>11</v>
      </c>
      <c r="O291" t="s">
        <v>11</v>
      </c>
      <c r="P291" t="s">
        <v>2893</v>
      </c>
      <c r="Q291" t="s">
        <v>630</v>
      </c>
      <c r="T291" s="2"/>
      <c r="U291" t="str" cm="1">
        <f t="array" ref="U291">_xlfn.TEXTJOIN(",", TRUE, IF(A291:S291&lt;&gt;"", A291:S291, ""))</f>
        <v>insert into MENS_110H_FINAL_2017 (PLACE,NAME,YEAR,TEAM,TIME,TIME_DETAIL,REACTION_TIME,WIND,SCORE) values (5,'Nick ANDERSON','SR','Kentucky','13.66',null,null,'-2.0','4');</v>
      </c>
    </row>
    <row r="292" spans="1:21" x14ac:dyDescent="0.3">
      <c r="A292" t="s">
        <v>2892</v>
      </c>
      <c r="B292" t="s">
        <v>0</v>
      </c>
      <c r="C292" t="s">
        <v>1</v>
      </c>
      <c r="D292" t="s">
        <v>2</v>
      </c>
      <c r="E292" t="s">
        <v>3</v>
      </c>
      <c r="F292" t="s">
        <v>4</v>
      </c>
      <c r="G292" t="s">
        <v>5</v>
      </c>
      <c r="H292" t="s">
        <v>615</v>
      </c>
      <c r="I292" t="s">
        <v>631</v>
      </c>
      <c r="J292" t="s">
        <v>1662</v>
      </c>
      <c r="K292" t="s">
        <v>15</v>
      </c>
      <c r="L292" t="s">
        <v>514</v>
      </c>
      <c r="M292" t="s">
        <v>313</v>
      </c>
      <c r="N292" t="s">
        <v>11</v>
      </c>
      <c r="O292" t="s">
        <v>11</v>
      </c>
      <c r="P292" t="s">
        <v>2893</v>
      </c>
      <c r="Q292" t="s">
        <v>377</v>
      </c>
      <c r="T292" s="2"/>
      <c r="U292" t="str" cm="1">
        <f t="array" ref="U292">_xlfn.TEXTJOIN(",", TRUE, IF(A292:S292&lt;&gt;"", A292:S292, ""))</f>
        <v>insert into MENS_110H_FINAL_2017 (PLACE,NAME,YEAR,TEAM,TIME,TIME_DETAIL,REACTION_TIME,WIND,SCORE) values (6,'Marquis MORRIS','JR','USC','13.75',null,null,'-2.0','3');</v>
      </c>
    </row>
    <row r="293" spans="1:21" x14ac:dyDescent="0.3">
      <c r="A293" t="s">
        <v>2892</v>
      </c>
      <c r="B293" t="s">
        <v>0</v>
      </c>
      <c r="C293" t="s">
        <v>1</v>
      </c>
      <c r="D293" t="s">
        <v>2</v>
      </c>
      <c r="E293" t="s">
        <v>3</v>
      </c>
      <c r="F293" t="s">
        <v>4</v>
      </c>
      <c r="G293" t="s">
        <v>5</v>
      </c>
      <c r="H293" t="s">
        <v>615</v>
      </c>
      <c r="I293" t="s">
        <v>632</v>
      </c>
      <c r="J293" t="s">
        <v>2674</v>
      </c>
      <c r="K293" t="s">
        <v>24</v>
      </c>
      <c r="L293" t="s">
        <v>2675</v>
      </c>
      <c r="M293" t="s">
        <v>1670</v>
      </c>
      <c r="N293" t="s">
        <v>11</v>
      </c>
      <c r="O293" t="s">
        <v>11</v>
      </c>
      <c r="P293" t="s">
        <v>2893</v>
      </c>
      <c r="Q293" t="s">
        <v>152</v>
      </c>
      <c r="T293" s="2"/>
      <c r="U293" t="str" cm="1">
        <f t="array" ref="U293">_xlfn.TEXTJOIN(",", TRUE, IF(A293:S293&lt;&gt;"", A293:S293, ""))</f>
        <v>insert into MENS_110H_FINAL_2017 (PLACE,NAME,YEAR,TEAM,TIME,TIME_DETAIL,REACTION_TIME,WIND,SCORE) values (7,'Desmond PALMER','SR','Pittsburgh','14.00',null,null,'-2.0','2');</v>
      </c>
    </row>
    <row r="294" spans="1:21" x14ac:dyDescent="0.3">
      <c r="A294" t="s">
        <v>2892</v>
      </c>
      <c r="B294" t="s">
        <v>0</v>
      </c>
      <c r="C294" t="s">
        <v>1</v>
      </c>
      <c r="D294" t="s">
        <v>2</v>
      </c>
      <c r="E294" t="s">
        <v>3</v>
      </c>
      <c r="F294" t="s">
        <v>4</v>
      </c>
      <c r="G294" t="s">
        <v>5</v>
      </c>
      <c r="H294" t="s">
        <v>615</v>
      </c>
      <c r="I294" t="s">
        <v>633</v>
      </c>
      <c r="J294" t="s">
        <v>1648</v>
      </c>
      <c r="K294" t="s">
        <v>15</v>
      </c>
      <c r="L294" t="s">
        <v>1649</v>
      </c>
      <c r="M294" t="s">
        <v>2895</v>
      </c>
      <c r="N294" t="s">
        <v>11</v>
      </c>
      <c r="O294" t="s">
        <v>11</v>
      </c>
      <c r="P294" t="s">
        <v>2893</v>
      </c>
      <c r="Q294" t="s">
        <v>269</v>
      </c>
      <c r="T294" s="2"/>
      <c r="U294" t="str" cm="1">
        <f t="array" ref="U294">_xlfn.TEXTJOIN(",", TRUE, IF(A294:S294&lt;&gt;"", A294:S294, ""))</f>
        <v>insert into MENS_110H_FINAL_2017 (PLACE,NAME,YEAR,TEAM,TIME,TIME_DETAIL,REACTION_TIME,WIND,SCORE) values (8,'Isaiah MOORE','JR','South Carolina','14.05',null,null,'-2.0','1');</v>
      </c>
    </row>
    <row r="295" spans="1:21" x14ac:dyDescent="0.3">
      <c r="T295" s="2"/>
      <c r="U295" t="str" cm="1">
        <f t="array" ref="U295">_xlfn.TEXTJOIN(",", TRUE, IF(A295:S295&lt;&gt;"", A295:S295, ""))</f>
        <v/>
      </c>
    </row>
    <row r="296" spans="1:21" x14ac:dyDescent="0.3">
      <c r="A296" t="s">
        <v>2896</v>
      </c>
      <c r="B296" t="s">
        <v>0</v>
      </c>
      <c r="C296" t="s">
        <v>1</v>
      </c>
      <c r="D296" t="s">
        <v>2</v>
      </c>
      <c r="E296" t="s">
        <v>3</v>
      </c>
      <c r="F296" t="s">
        <v>4</v>
      </c>
      <c r="G296" t="s">
        <v>5</v>
      </c>
      <c r="H296" t="s">
        <v>615</v>
      </c>
      <c r="I296" t="s">
        <v>616</v>
      </c>
      <c r="J296" t="s">
        <v>2697</v>
      </c>
      <c r="K296" t="s">
        <v>15</v>
      </c>
      <c r="L296" t="s">
        <v>578</v>
      </c>
      <c r="M296" t="s">
        <v>2015</v>
      </c>
      <c r="N296" t="s">
        <v>11</v>
      </c>
      <c r="O296" t="s">
        <v>11</v>
      </c>
      <c r="P296" t="s">
        <v>2897</v>
      </c>
      <c r="Q296" t="s">
        <v>618</v>
      </c>
      <c r="T296" s="2"/>
      <c r="U296" t="str" cm="1">
        <f t="array" ref="U296">_xlfn.TEXTJOIN(",", TRUE, IF(A296:S296&lt;&gt;"", A296:S296, ""))</f>
        <v>insert into MENS_100M_FINAL_2017 (PLACE,NAME,YEAR,TEAM,TIME,TIME_DETAIL,REACTION_TIME,WIND,SCORE) values (1,'Christian COLEMAN','JR','Tennessee','10.04',null,null,'-2.1','10');</v>
      </c>
    </row>
    <row r="297" spans="1:21" x14ac:dyDescent="0.3">
      <c r="A297" t="s">
        <v>2896</v>
      </c>
      <c r="B297" t="s">
        <v>0</v>
      </c>
      <c r="C297" t="s">
        <v>1</v>
      </c>
      <c r="D297" t="s">
        <v>2</v>
      </c>
      <c r="E297" t="s">
        <v>3</v>
      </c>
      <c r="F297" t="s">
        <v>4</v>
      </c>
      <c r="G297" t="s">
        <v>5</v>
      </c>
      <c r="H297" t="s">
        <v>615</v>
      </c>
      <c r="I297" t="s">
        <v>619</v>
      </c>
      <c r="J297" t="s">
        <v>2228</v>
      </c>
      <c r="K297" t="s">
        <v>15</v>
      </c>
      <c r="L297" t="s">
        <v>608</v>
      </c>
      <c r="M297" t="s">
        <v>1350</v>
      </c>
      <c r="N297" t="s">
        <v>11</v>
      </c>
      <c r="O297" t="s">
        <v>11</v>
      </c>
      <c r="P297" t="s">
        <v>2897</v>
      </c>
      <c r="Q297" t="s">
        <v>622</v>
      </c>
      <c r="T297" s="2"/>
      <c r="U297" t="str" cm="1">
        <f t="array" ref="U297">_xlfn.TEXTJOIN(",", TRUE, IF(A297:S297&lt;&gt;"", A297:S297, ""))</f>
        <v>insert into MENS_100M_FINAL_2017 (PLACE,NAME,YEAR,TEAM,TIME,TIME_DETAIL,REACTION_TIME,WIND,SCORE) values (2,'Cameron BURRELL','JR','Houston','10.12',null,null,'-2.1','8');</v>
      </c>
    </row>
    <row r="298" spans="1:21" x14ac:dyDescent="0.3">
      <c r="A298" t="s">
        <v>2896</v>
      </c>
      <c r="B298" t="s">
        <v>0</v>
      </c>
      <c r="C298" t="s">
        <v>1</v>
      </c>
      <c r="D298" t="s">
        <v>2</v>
      </c>
      <c r="E298" t="s">
        <v>3</v>
      </c>
      <c r="F298" t="s">
        <v>4</v>
      </c>
      <c r="G298" t="s">
        <v>5</v>
      </c>
      <c r="H298" t="s">
        <v>615</v>
      </c>
      <c r="I298" t="s">
        <v>623</v>
      </c>
      <c r="J298" t="s">
        <v>2699</v>
      </c>
      <c r="K298" t="s">
        <v>24</v>
      </c>
      <c r="L298" t="s">
        <v>576</v>
      </c>
      <c r="M298" t="s">
        <v>47</v>
      </c>
      <c r="N298" t="s">
        <v>11</v>
      </c>
      <c r="O298" t="s">
        <v>11</v>
      </c>
      <c r="P298" t="s">
        <v>2897</v>
      </c>
      <c r="Q298" t="s">
        <v>625</v>
      </c>
      <c r="T298" s="2"/>
      <c r="U298" t="str" cm="1">
        <f t="array" ref="U298">_xlfn.TEXTJOIN(",", TRUE, IF(A298:S298&lt;&gt;"", A298:S298, ""))</f>
        <v>insert into MENS_100M_FINAL_2017 (PLACE,NAME,YEAR,TEAM,TIME,TIME_DETAIL,REACTION_TIME,WIND,SCORE) values (3,'Christopher BELCHER','SR','N. Carolina A&amp;T','10.19',null,null,'-2.1','6');</v>
      </c>
    </row>
    <row r="299" spans="1:21" x14ac:dyDescent="0.3">
      <c r="A299" t="s">
        <v>2896</v>
      </c>
      <c r="B299" t="s">
        <v>0</v>
      </c>
      <c r="C299" t="s">
        <v>1</v>
      </c>
      <c r="D299" t="s">
        <v>2</v>
      </c>
      <c r="E299" t="s">
        <v>3</v>
      </c>
      <c r="F299" t="s">
        <v>4</v>
      </c>
      <c r="G299" t="s">
        <v>5</v>
      </c>
      <c r="H299" t="s">
        <v>615</v>
      </c>
      <c r="I299" t="s">
        <v>626</v>
      </c>
      <c r="J299" t="s">
        <v>2704</v>
      </c>
      <c r="K299" t="s">
        <v>24</v>
      </c>
      <c r="L299" t="s">
        <v>900</v>
      </c>
      <c r="M299" t="s">
        <v>634</v>
      </c>
      <c r="N299" t="s">
        <v>11</v>
      </c>
      <c r="O299" t="s">
        <v>11</v>
      </c>
      <c r="P299" t="s">
        <v>2897</v>
      </c>
      <c r="Q299" t="s">
        <v>628</v>
      </c>
      <c r="T299" s="2"/>
      <c r="U299" t="str" cm="1">
        <f t="array" ref="U299">_xlfn.TEXTJOIN(",", TRUE, IF(A299:S299&lt;&gt;"", A299:S299, ""))</f>
        <v>insert into MENS_100M_FINAL_2017 (PLACE,NAME,YEAR,TEAM,TIME,TIME_DETAIL,REACTION_TIME,WIND,SCORE) values (4,'Kyree KING','SR','Oregon','10.20',null,null,'-2.1','5');</v>
      </c>
    </row>
    <row r="300" spans="1:21" x14ac:dyDescent="0.3">
      <c r="A300" t="s">
        <v>2896</v>
      </c>
      <c r="B300" t="s">
        <v>0</v>
      </c>
      <c r="C300" t="s">
        <v>1</v>
      </c>
      <c r="D300" t="s">
        <v>2</v>
      </c>
      <c r="E300" t="s">
        <v>3</v>
      </c>
      <c r="F300" t="s">
        <v>4</v>
      </c>
      <c r="G300" t="s">
        <v>5</v>
      </c>
      <c r="H300" t="s">
        <v>615</v>
      </c>
      <c r="I300" t="s">
        <v>629</v>
      </c>
      <c r="J300" t="s">
        <v>2234</v>
      </c>
      <c r="K300" t="s">
        <v>15</v>
      </c>
      <c r="L300" t="s">
        <v>2235</v>
      </c>
      <c r="M300" t="s">
        <v>74</v>
      </c>
      <c r="N300" t="s">
        <v>11</v>
      </c>
      <c r="O300" t="s">
        <v>11</v>
      </c>
      <c r="P300" t="s">
        <v>2897</v>
      </c>
      <c r="Q300" t="s">
        <v>630</v>
      </c>
      <c r="T300" s="2"/>
      <c r="U300" t="str" cm="1">
        <f t="array" ref="U300">_xlfn.TEXTJOIN(",", TRUE, IF(A300:S300&lt;&gt;"", A300:S300, ""))</f>
        <v>insert into MENS_100M_FINAL_2017 (PLACE,NAME,YEAR,TEAM,TIME,TIME_DETAIL,REACTION_TIME,WIND,SCORE) values (5,'Jaylen BACON','JR','Arkansas State','10.25',null,null,'-2.1','4');</v>
      </c>
    </row>
    <row r="301" spans="1:21" x14ac:dyDescent="0.3">
      <c r="A301" t="s">
        <v>2896</v>
      </c>
      <c r="B301" t="s">
        <v>0</v>
      </c>
      <c r="C301" t="s">
        <v>1</v>
      </c>
      <c r="D301" t="s">
        <v>2</v>
      </c>
      <c r="E301" t="s">
        <v>3</v>
      </c>
      <c r="F301" t="s">
        <v>4</v>
      </c>
      <c r="G301" t="s">
        <v>5</v>
      </c>
      <c r="H301" t="s">
        <v>615</v>
      </c>
      <c r="I301" t="s">
        <v>631</v>
      </c>
      <c r="J301" t="s">
        <v>2710</v>
      </c>
      <c r="K301" t="s">
        <v>24</v>
      </c>
      <c r="L301" t="s">
        <v>566</v>
      </c>
      <c r="M301" t="s">
        <v>636</v>
      </c>
      <c r="N301" t="s">
        <v>11</v>
      </c>
      <c r="O301" t="s">
        <v>11</v>
      </c>
      <c r="P301" t="s">
        <v>2897</v>
      </c>
      <c r="Q301" t="s">
        <v>377</v>
      </c>
      <c r="T301" s="2"/>
      <c r="U301" t="str" cm="1">
        <f t="array" ref="U301">_xlfn.TEXTJOIN(",", TRUE, IF(A301:S301&lt;&gt;"", A301:S301, ""))</f>
        <v>insert into MENS_100M_FINAL_2017 (PLACE,NAME,YEAR,TEAM,TIME,TIME_DETAIL,REACTION_TIME,WIND,SCORE) values (6,'Nethaneel MITCHELL-BLAKE','SR','LSU','10.26',null,null,'-2.1','3');</v>
      </c>
    </row>
    <row r="302" spans="1:21" x14ac:dyDescent="0.3">
      <c r="A302" t="s">
        <v>2896</v>
      </c>
      <c r="B302" t="s">
        <v>0</v>
      </c>
      <c r="C302" t="s">
        <v>1</v>
      </c>
      <c r="D302" t="s">
        <v>2</v>
      </c>
      <c r="E302" t="s">
        <v>3</v>
      </c>
      <c r="F302" t="s">
        <v>4</v>
      </c>
      <c r="G302" t="s">
        <v>5</v>
      </c>
      <c r="H302" t="s">
        <v>615</v>
      </c>
      <c r="I302" t="s">
        <v>632</v>
      </c>
      <c r="J302" t="s">
        <v>2706</v>
      </c>
      <c r="K302" t="s">
        <v>24</v>
      </c>
      <c r="L302" t="s">
        <v>559</v>
      </c>
      <c r="M302" t="s">
        <v>2717</v>
      </c>
      <c r="N302" t="s">
        <v>11</v>
      </c>
      <c r="O302" t="s">
        <v>11</v>
      </c>
      <c r="P302" t="s">
        <v>2897</v>
      </c>
      <c r="Q302" t="s">
        <v>152</v>
      </c>
      <c r="T302" s="2"/>
      <c r="U302" t="str" cm="1">
        <f t="array" ref="U302">_xlfn.TEXTJOIN(",", TRUE, IF(A302:S302&lt;&gt;"", A302:S302, ""))</f>
        <v>insert into MENS_100M_FINAL_2017 (PLACE,NAME,YEAR,TEAM,TIME,TIME_DETAIL,REACTION_TIME,WIND,SCORE) values (7,'Senoj-Jay GIVANS','SR','Texas','10.29',null,null,'-2.1','2');</v>
      </c>
    </row>
    <row r="303" spans="1:21" x14ac:dyDescent="0.3">
      <c r="A303" t="s">
        <v>2896</v>
      </c>
      <c r="B303" t="s">
        <v>0</v>
      </c>
      <c r="C303" t="s">
        <v>1</v>
      </c>
      <c r="D303" t="s">
        <v>2</v>
      </c>
      <c r="E303" t="s">
        <v>3</v>
      </c>
      <c r="F303" t="s">
        <v>4</v>
      </c>
      <c r="G303" t="s">
        <v>5</v>
      </c>
      <c r="H303" t="s">
        <v>615</v>
      </c>
      <c r="I303" t="s">
        <v>633</v>
      </c>
      <c r="J303" t="s">
        <v>2708</v>
      </c>
      <c r="K303" t="s">
        <v>15</v>
      </c>
      <c r="L303" t="s">
        <v>2226</v>
      </c>
      <c r="M303" t="s">
        <v>2898</v>
      </c>
      <c r="N303" t="s">
        <v>11</v>
      </c>
      <c r="O303" t="s">
        <v>11</v>
      </c>
      <c r="P303" t="s">
        <v>2897</v>
      </c>
      <c r="Q303" t="s">
        <v>269</v>
      </c>
      <c r="T303" s="2"/>
      <c r="U303" t="str" cm="1">
        <f t="array" ref="U303">_xlfn.TEXTJOIN(",", TRUE, IF(A303:S303&lt;&gt;"", A303:S303, ""))</f>
        <v>insert into MENS_100M_FINAL_2017 (PLACE,NAME,YEAR,TEAM,TIME,TIME_DETAIL,REACTION_TIME,WIND,SCORE) values (8,'Odean SKEEN','JR','Auburn','10.97',null,null,'-2.1','1');</v>
      </c>
    </row>
    <row r="304" spans="1:21" x14ac:dyDescent="0.3">
      <c r="T304" s="2"/>
      <c r="U304" t="str" cm="1">
        <f t="array" ref="U304">_xlfn.TEXTJOIN(",", TRUE, IF(A304:S304&lt;&gt;"", A304:S304, ""))</f>
        <v/>
      </c>
    </row>
    <row r="305" spans="1:21" x14ac:dyDescent="0.3">
      <c r="A305" t="s">
        <v>2899</v>
      </c>
      <c r="B305" t="s">
        <v>0</v>
      </c>
      <c r="C305" t="s">
        <v>1</v>
      </c>
      <c r="D305" t="s">
        <v>2</v>
      </c>
      <c r="E305" t="s">
        <v>3</v>
      </c>
      <c r="F305" t="s">
        <v>4</v>
      </c>
      <c r="G305" t="s">
        <v>5</v>
      </c>
      <c r="H305" t="s">
        <v>616</v>
      </c>
      <c r="I305" t="s">
        <v>2722</v>
      </c>
      <c r="J305" t="s">
        <v>24</v>
      </c>
      <c r="K305" t="s">
        <v>573</v>
      </c>
      <c r="L305" t="s">
        <v>2900</v>
      </c>
      <c r="M305" t="s">
        <v>11</v>
      </c>
      <c r="N305" t="s">
        <v>11</v>
      </c>
      <c r="O305" t="s">
        <v>618</v>
      </c>
      <c r="T305" s="2"/>
      <c r="U305" t="str" cm="1">
        <f t="array" ref="U305">_xlfn.TEXTJOIN(",", TRUE, IF(A305:S305&lt;&gt;"", A305:S305, ""))</f>
        <v>insert into MENS_400H_FINAL_2017 (PLACE,NAME,YEAR,TEAM,TIME,TIME_DETAIL,REACTION_TIME,SCORE) values (1,'Fred KERLEY','SR','Texas A&amp;M','44.10',null,null,'10');</v>
      </c>
    </row>
    <row r="306" spans="1:21" x14ac:dyDescent="0.3">
      <c r="A306" t="s">
        <v>2899</v>
      </c>
      <c r="B306" t="s">
        <v>0</v>
      </c>
      <c r="C306" t="s">
        <v>1</v>
      </c>
      <c r="D306" t="s">
        <v>2</v>
      </c>
      <c r="E306" t="s">
        <v>3</v>
      </c>
      <c r="F306" t="s">
        <v>4</v>
      </c>
      <c r="G306" t="s">
        <v>5</v>
      </c>
      <c r="H306" t="s">
        <v>619</v>
      </c>
      <c r="I306" t="s">
        <v>2258</v>
      </c>
      <c r="J306" t="s">
        <v>34</v>
      </c>
      <c r="K306" t="s">
        <v>2226</v>
      </c>
      <c r="L306" t="s">
        <v>2901</v>
      </c>
      <c r="M306" t="s">
        <v>11</v>
      </c>
      <c r="N306" t="s">
        <v>11</v>
      </c>
      <c r="O306" t="s">
        <v>622</v>
      </c>
      <c r="T306" s="2"/>
      <c r="U306" t="str" cm="1">
        <f t="array" ref="U306">_xlfn.TEXTJOIN(",", TRUE, IF(A306:S306&lt;&gt;"", A306:S306, ""))</f>
        <v>insert into MENS_400H_FINAL_2017 (PLACE,NAME,YEAR,TEAM,TIME,TIME_DETAIL,REACTION_TIME,SCORE) values (2,'Nathon ALLEN','FR','Auburn','44.69',null,null,'8');</v>
      </c>
    </row>
    <row r="307" spans="1:21" x14ac:dyDescent="0.3">
      <c r="A307" t="s">
        <v>2899</v>
      </c>
      <c r="B307" t="s">
        <v>0</v>
      </c>
      <c r="C307" t="s">
        <v>1</v>
      </c>
      <c r="D307" t="s">
        <v>2</v>
      </c>
      <c r="E307" t="s">
        <v>3</v>
      </c>
      <c r="F307" t="s">
        <v>4</v>
      </c>
      <c r="G307" t="s">
        <v>5</v>
      </c>
      <c r="H307" t="s">
        <v>623</v>
      </c>
      <c r="I307" t="s">
        <v>2724</v>
      </c>
      <c r="J307" t="s">
        <v>24</v>
      </c>
      <c r="K307" t="s">
        <v>566</v>
      </c>
      <c r="L307" t="s">
        <v>2902</v>
      </c>
      <c r="M307" t="s">
        <v>11</v>
      </c>
      <c r="N307" t="s">
        <v>11</v>
      </c>
      <c r="O307" t="s">
        <v>625</v>
      </c>
      <c r="T307" s="2"/>
      <c r="U307" t="str" cm="1">
        <f t="array" ref="U307">_xlfn.TEXTJOIN(",", TRUE, IF(A307:S307&lt;&gt;"", A307:S307, ""))</f>
        <v>insert into MENS_400H_FINAL_2017 (PLACE,NAME,YEAR,TEAM,TIME,TIME_DETAIL,REACTION_TIME,SCORE) values (3,'Michael CHERRY','SR','LSU','44.77',null,null,'6');</v>
      </c>
    </row>
    <row r="308" spans="1:21" x14ac:dyDescent="0.3">
      <c r="A308" t="s">
        <v>2899</v>
      </c>
      <c r="B308" t="s">
        <v>0</v>
      </c>
      <c r="C308" t="s">
        <v>1</v>
      </c>
      <c r="D308" t="s">
        <v>2</v>
      </c>
      <c r="E308" t="s">
        <v>3</v>
      </c>
      <c r="F308" t="s">
        <v>4</v>
      </c>
      <c r="G308" t="s">
        <v>5</v>
      </c>
      <c r="H308" t="s">
        <v>626</v>
      </c>
      <c r="I308" t="s">
        <v>2252</v>
      </c>
      <c r="J308" t="s">
        <v>34</v>
      </c>
      <c r="K308" t="s">
        <v>514</v>
      </c>
      <c r="L308" t="s">
        <v>2903</v>
      </c>
      <c r="M308" t="s">
        <v>11</v>
      </c>
      <c r="N308" t="s">
        <v>11</v>
      </c>
      <c r="O308" t="s">
        <v>628</v>
      </c>
      <c r="T308" s="2"/>
      <c r="U308" t="str" cm="1">
        <f t="array" ref="U308">_xlfn.TEXTJOIN(",", TRUE, IF(A308:S308&lt;&gt;"", A308:S308, ""))</f>
        <v>insert into MENS_400H_FINAL_2017 (PLACE,NAME,YEAR,TEAM,TIME,TIME_DETAIL,REACTION_TIME,SCORE) values (4,'Michael NORMAN','FR','USC','44.88',null,null,'5');</v>
      </c>
    </row>
    <row r="309" spans="1:21" x14ac:dyDescent="0.3">
      <c r="A309" t="s">
        <v>2899</v>
      </c>
      <c r="B309" t="s">
        <v>0</v>
      </c>
      <c r="C309" t="s">
        <v>1</v>
      </c>
      <c r="D309" t="s">
        <v>2</v>
      </c>
      <c r="E309" t="s">
        <v>3</v>
      </c>
      <c r="F309" t="s">
        <v>4</v>
      </c>
      <c r="G309" t="s">
        <v>5</v>
      </c>
      <c r="H309" t="s">
        <v>629</v>
      </c>
      <c r="I309" t="s">
        <v>2256</v>
      </c>
      <c r="J309" t="s">
        <v>34</v>
      </c>
      <c r="K309" t="s">
        <v>2226</v>
      </c>
      <c r="L309" t="s">
        <v>2904</v>
      </c>
      <c r="M309" t="s">
        <v>11</v>
      </c>
      <c r="N309" t="s">
        <v>11</v>
      </c>
      <c r="O309" t="s">
        <v>630</v>
      </c>
      <c r="T309" s="2"/>
      <c r="U309" t="str" cm="1">
        <f t="array" ref="U309">_xlfn.TEXTJOIN(",", TRUE, IF(A309:S309&lt;&gt;"", A309:S309, ""))</f>
        <v>insert into MENS_400H_FINAL_2017 (PLACE,NAME,YEAR,TEAM,TIME,TIME_DETAIL,REACTION_TIME,SCORE) values (5,'Akeem BLOOMFIELD','FR','Auburn','45.13',null,null,'4');</v>
      </c>
    </row>
    <row r="310" spans="1:21" x14ac:dyDescent="0.3">
      <c r="A310" t="s">
        <v>2899</v>
      </c>
      <c r="B310" t="s">
        <v>0</v>
      </c>
      <c r="C310" t="s">
        <v>1</v>
      </c>
      <c r="D310" t="s">
        <v>2</v>
      </c>
      <c r="E310" t="s">
        <v>3</v>
      </c>
      <c r="F310" t="s">
        <v>4</v>
      </c>
      <c r="G310" t="s">
        <v>5</v>
      </c>
      <c r="H310" t="s">
        <v>631</v>
      </c>
      <c r="I310" t="s">
        <v>2726</v>
      </c>
      <c r="J310" t="s">
        <v>24</v>
      </c>
      <c r="K310" t="s">
        <v>900</v>
      </c>
      <c r="L310" t="s">
        <v>2905</v>
      </c>
      <c r="M310" t="s">
        <v>11</v>
      </c>
      <c r="N310" t="s">
        <v>11</v>
      </c>
      <c r="O310" t="s">
        <v>377</v>
      </c>
      <c r="T310" s="2"/>
      <c r="U310" t="str" cm="1">
        <f t="array" ref="U310">_xlfn.TEXTJOIN(",", TRUE, IF(A310:S310&lt;&gt;"", A310:S310, ""))</f>
        <v>insert into MENS_400H_FINAL_2017 (PLACE,NAME,YEAR,TEAM,TIME,TIME_DETAIL,REACTION_TIME,SCORE) values (6,'Marcus CHAMBERS','SR','Oregon','45.28',null,null,'3');</v>
      </c>
    </row>
    <row r="311" spans="1:21" x14ac:dyDescent="0.3">
      <c r="A311" t="s">
        <v>2899</v>
      </c>
      <c r="B311" t="s">
        <v>0</v>
      </c>
      <c r="C311" t="s">
        <v>1</v>
      </c>
      <c r="D311" t="s">
        <v>2</v>
      </c>
      <c r="E311" t="s">
        <v>3</v>
      </c>
      <c r="F311" t="s">
        <v>4</v>
      </c>
      <c r="G311" t="s">
        <v>5</v>
      </c>
      <c r="H311" t="s">
        <v>632</v>
      </c>
      <c r="I311" t="s">
        <v>2730</v>
      </c>
      <c r="J311" t="s">
        <v>24</v>
      </c>
      <c r="K311" t="s">
        <v>562</v>
      </c>
      <c r="L311" t="s">
        <v>172</v>
      </c>
      <c r="M311" t="s">
        <v>11</v>
      </c>
      <c r="N311" t="s">
        <v>11</v>
      </c>
      <c r="O311" t="s">
        <v>152</v>
      </c>
      <c r="T311" s="2"/>
      <c r="U311" t="str" cm="1">
        <f t="array" ref="U311">_xlfn.TEXTJOIN(",", TRUE, IF(A311:S311&lt;&gt;"", A311:S311, ""))</f>
        <v>insert into MENS_400H_FINAL_2017 (PLACE,NAME,YEAR,TEAM,TIME,TIME_DETAIL,REACTION_TIME,SCORE) values (7,'Steven GAYLE','SR','Alabama','45.59',null,null,'2');</v>
      </c>
    </row>
    <row r="312" spans="1:21" x14ac:dyDescent="0.3">
      <c r="A312" t="s">
        <v>2899</v>
      </c>
      <c r="B312" t="s">
        <v>0</v>
      </c>
      <c r="C312" t="s">
        <v>1</v>
      </c>
      <c r="D312" t="s">
        <v>2</v>
      </c>
      <c r="E312" t="s">
        <v>3</v>
      </c>
      <c r="F312" t="s">
        <v>4</v>
      </c>
      <c r="G312" t="s">
        <v>5</v>
      </c>
      <c r="H312" t="s">
        <v>633</v>
      </c>
      <c r="I312" t="s">
        <v>1737</v>
      </c>
      <c r="J312" t="s">
        <v>8</v>
      </c>
      <c r="K312" t="s">
        <v>612</v>
      </c>
      <c r="L312" t="s">
        <v>2269</v>
      </c>
      <c r="M312" t="s">
        <v>11</v>
      </c>
      <c r="N312" t="s">
        <v>11</v>
      </c>
      <c r="O312" t="s">
        <v>269</v>
      </c>
      <c r="T312" s="2"/>
      <c r="U312" t="str" cm="1">
        <f t="array" ref="U312">_xlfn.TEXTJOIN(",", TRUE, IF(A312:S312&lt;&gt;"", A312:S312, ""))</f>
        <v>insert into MENS_400H_FINAL_2017 (PLACE,NAME,YEAR,TEAM,TIME,TIME_DETAIL,REACTION_TIME,SCORE) values (8,'Wil LONDON','SO','Baylor','45.72',null,null,'1');</v>
      </c>
    </row>
    <row r="313" spans="1:21" x14ac:dyDescent="0.3">
      <c r="T313" s="2"/>
      <c r="U313" t="str" cm="1">
        <f t="array" ref="U313">_xlfn.TEXTJOIN(",", TRUE, IF(A313:S313&lt;&gt;"", A313:S313, ""))</f>
        <v/>
      </c>
    </row>
    <row r="314" spans="1:21" x14ac:dyDescent="0.3">
      <c r="A314" t="s">
        <v>2906</v>
      </c>
      <c r="B314" t="s">
        <v>0</v>
      </c>
      <c r="C314" t="s">
        <v>1</v>
      </c>
      <c r="D314" t="s">
        <v>2</v>
      </c>
      <c r="E314" t="s">
        <v>3</v>
      </c>
      <c r="F314" t="s">
        <v>4</v>
      </c>
      <c r="G314" t="s">
        <v>616</v>
      </c>
      <c r="H314" t="s">
        <v>2754</v>
      </c>
      <c r="I314" t="s">
        <v>34</v>
      </c>
      <c r="J314" t="s">
        <v>1309</v>
      </c>
      <c r="K314" t="s">
        <v>2907</v>
      </c>
      <c r="L314" t="s">
        <v>11</v>
      </c>
      <c r="M314" t="s">
        <v>618</v>
      </c>
      <c r="T314" s="2"/>
      <c r="U314" t="str" cm="1">
        <f t="array" ref="U314">_xlfn.TEXTJOIN(",", TRUE, IF(A314:S314&lt;&gt;"", A314:S314, ""))</f>
        <v>insert into MENS_800M_FINAL_2017 (PLACE,NAME,YEAR,TEAM,TIME,TIME_DETAIL,SCORE) values (1,'Emmanuel KORIR','FR','UTEP','1:45.03',null,'10');</v>
      </c>
    </row>
    <row r="315" spans="1:21" x14ac:dyDescent="0.3">
      <c r="A315" t="s">
        <v>2906</v>
      </c>
      <c r="B315" t="s">
        <v>0</v>
      </c>
      <c r="C315" t="s">
        <v>1</v>
      </c>
      <c r="D315" t="s">
        <v>2</v>
      </c>
      <c r="E315" t="s">
        <v>3</v>
      </c>
      <c r="F315" t="s">
        <v>4</v>
      </c>
      <c r="G315" t="s">
        <v>619</v>
      </c>
      <c r="H315" t="s">
        <v>2290</v>
      </c>
      <c r="I315" t="s">
        <v>8</v>
      </c>
      <c r="J315" t="s">
        <v>606</v>
      </c>
      <c r="K315" t="s">
        <v>2908</v>
      </c>
      <c r="L315" t="s">
        <v>11</v>
      </c>
      <c r="M315" t="s">
        <v>622</v>
      </c>
      <c r="T315" s="2"/>
      <c r="U315" t="str" cm="1">
        <f t="array" ref="U315">_xlfn.TEXTJOIN(",", TRUE, IF(A315:S315&lt;&gt;"", A315:S315, ""))</f>
        <v>insert into MENS_800M_FINAL_2017 (PLACE,NAME,YEAR,TEAM,TIME,TIME_DETAIL,SCORE) values (2,'Isaiah HARRIS','SO','Penn State','1:45.40',null,'8');</v>
      </c>
    </row>
    <row r="316" spans="1:21" x14ac:dyDescent="0.3">
      <c r="A316" t="s">
        <v>2906</v>
      </c>
      <c r="B316" t="s">
        <v>0</v>
      </c>
      <c r="C316" t="s">
        <v>1</v>
      </c>
      <c r="D316" t="s">
        <v>2</v>
      </c>
      <c r="E316" t="s">
        <v>3</v>
      </c>
      <c r="F316" t="s">
        <v>4</v>
      </c>
      <c r="G316" t="s">
        <v>623</v>
      </c>
      <c r="H316" t="s">
        <v>2761</v>
      </c>
      <c r="I316" t="s">
        <v>15</v>
      </c>
      <c r="J316" t="s">
        <v>2121</v>
      </c>
      <c r="K316" t="s">
        <v>2909</v>
      </c>
      <c r="L316" t="s">
        <v>11</v>
      </c>
      <c r="M316" t="s">
        <v>625</v>
      </c>
      <c r="T316" s="2"/>
      <c r="U316" t="str" cm="1">
        <f t="array" ref="U316">_xlfn.TEXTJOIN(",", TRUE, IF(A316:S316&lt;&gt;"", A316:S316, ""))</f>
        <v>insert into MENS_800M_FINAL_2017 (PLACE,NAME,YEAR,TEAM,TIME,TIME_DETAIL,SCORE) values (3,'Joseph WHITE','JR','Georgetown','1:45.73',null,'6');</v>
      </c>
    </row>
    <row r="317" spans="1:21" x14ac:dyDescent="0.3">
      <c r="A317" t="s">
        <v>2906</v>
      </c>
      <c r="B317" t="s">
        <v>0</v>
      </c>
      <c r="C317" t="s">
        <v>1</v>
      </c>
      <c r="D317" t="s">
        <v>2</v>
      </c>
      <c r="E317" t="s">
        <v>3</v>
      </c>
      <c r="F317" t="s">
        <v>4</v>
      </c>
      <c r="G317" t="s">
        <v>626</v>
      </c>
      <c r="H317" t="s">
        <v>2296</v>
      </c>
      <c r="I317" t="s">
        <v>8</v>
      </c>
      <c r="J317" t="s">
        <v>2297</v>
      </c>
      <c r="K317" t="s">
        <v>2910</v>
      </c>
      <c r="L317" t="s">
        <v>11</v>
      </c>
      <c r="M317" t="s">
        <v>628</v>
      </c>
      <c r="T317" s="2"/>
      <c r="U317" t="str" cm="1">
        <f t="array" ref="U317">_xlfn.TEXTJOIN(",", TRUE, IF(A317:S317&lt;&gt;"", A317:S317, ""))</f>
        <v>insert into MENS_800M_FINAL_2017 (PLACE,NAME,YEAR,TEAM,TIME,TIME_DETAIL,SCORE) values (4,'Robert HEPPENSTALL','SO','Wake Forest','1:46.68',null,'5');</v>
      </c>
    </row>
    <row r="318" spans="1:21" x14ac:dyDescent="0.3">
      <c r="A318" t="s">
        <v>2906</v>
      </c>
      <c r="B318" t="s">
        <v>0</v>
      </c>
      <c r="C318" t="s">
        <v>1</v>
      </c>
      <c r="D318" t="s">
        <v>2</v>
      </c>
      <c r="E318" t="s">
        <v>3</v>
      </c>
      <c r="F318" t="s">
        <v>4</v>
      </c>
      <c r="G318" t="s">
        <v>629</v>
      </c>
      <c r="H318" t="s">
        <v>2758</v>
      </c>
      <c r="I318" t="s">
        <v>24</v>
      </c>
      <c r="J318" t="s">
        <v>564</v>
      </c>
      <c r="K318" t="s">
        <v>1146</v>
      </c>
      <c r="L318" t="s">
        <v>11</v>
      </c>
      <c r="M318" t="s">
        <v>630</v>
      </c>
      <c r="T318" s="2"/>
      <c r="U318" t="str" cm="1">
        <f t="array" ref="U318">_xlfn.TEXTJOIN(",", TRUE, IF(A318:S318&lt;&gt;"", A318:S318, ""))</f>
        <v>insert into MENS_800M_FINAL_2017 (PLACE,NAME,YEAR,TEAM,TIME,TIME_DETAIL,SCORE) values (5,'Andres ARROYO','SR','Florida','1:47.28',null,'4');</v>
      </c>
    </row>
    <row r="319" spans="1:21" x14ac:dyDescent="0.3">
      <c r="A319" t="s">
        <v>2906</v>
      </c>
      <c r="B319" t="s">
        <v>0</v>
      </c>
      <c r="C319" t="s">
        <v>1</v>
      </c>
      <c r="D319" t="s">
        <v>2</v>
      </c>
      <c r="E319" t="s">
        <v>3</v>
      </c>
      <c r="F319" t="s">
        <v>4</v>
      </c>
      <c r="G319" t="s">
        <v>631</v>
      </c>
      <c r="H319" t="s">
        <v>2756</v>
      </c>
      <c r="I319" t="s">
        <v>24</v>
      </c>
      <c r="J319" t="s">
        <v>1538</v>
      </c>
      <c r="K319" t="s">
        <v>2911</v>
      </c>
      <c r="L319" t="s">
        <v>11</v>
      </c>
      <c r="M319" t="s">
        <v>377</v>
      </c>
      <c r="T319" s="2"/>
      <c r="U319" t="str" cm="1">
        <f t="array" ref="U319">_xlfn.TEXTJOIN(",", TRUE, IF(A319:S319&lt;&gt;"", A319:S319, ""))</f>
        <v>insert into MENS_800M_FINAL_2017 (PLACE,NAME,YEAR,TEAM,TIME,TIME_DETAIL,SCORE) values (6,'Drew PIAZZA','SR','Virginia Tech','1:47.58',null,'3');</v>
      </c>
    </row>
    <row r="320" spans="1:21" x14ac:dyDescent="0.3">
      <c r="A320" t="s">
        <v>2906</v>
      </c>
      <c r="B320" t="s">
        <v>0</v>
      </c>
      <c r="C320" t="s">
        <v>1</v>
      </c>
      <c r="D320" t="s">
        <v>2</v>
      </c>
      <c r="E320" t="s">
        <v>3</v>
      </c>
      <c r="F320" t="s">
        <v>4</v>
      </c>
      <c r="G320" t="s">
        <v>632</v>
      </c>
      <c r="H320" t="s">
        <v>1177</v>
      </c>
      <c r="I320" t="s">
        <v>34</v>
      </c>
      <c r="J320" t="s">
        <v>573</v>
      </c>
      <c r="K320" t="s">
        <v>2912</v>
      </c>
      <c r="L320" t="s">
        <v>11</v>
      </c>
      <c r="M320" t="s">
        <v>152</v>
      </c>
      <c r="T320" s="2"/>
      <c r="U320" t="str" cm="1">
        <f t="array" ref="U320">_xlfn.TEXTJOIN(",", TRUE, IF(A320:S320&lt;&gt;"", A320:S320, ""))</f>
        <v>insert into MENS_800M_FINAL_2017 (PLACE,NAME,YEAR,TEAM,TIME,TIME_DETAIL,SCORE) values (7,'Devin DIXON','FR','Texas A&amp;M','1:49.32',null,'2');</v>
      </c>
    </row>
    <row r="321" spans="1:21" x14ac:dyDescent="0.3">
      <c r="A321" t="s">
        <v>2906</v>
      </c>
      <c r="B321" t="s">
        <v>0</v>
      </c>
      <c r="C321" t="s">
        <v>1</v>
      </c>
      <c r="D321" t="s">
        <v>2</v>
      </c>
      <c r="E321" t="s">
        <v>3</v>
      </c>
      <c r="F321" t="s">
        <v>4</v>
      </c>
      <c r="G321" t="s">
        <v>633</v>
      </c>
      <c r="H321" t="s">
        <v>2288</v>
      </c>
      <c r="I321" t="s">
        <v>34</v>
      </c>
      <c r="J321" t="s">
        <v>1309</v>
      </c>
      <c r="K321" t="s">
        <v>2913</v>
      </c>
      <c r="L321" t="s">
        <v>11</v>
      </c>
      <c r="M321" t="s">
        <v>269</v>
      </c>
      <c r="T321" s="2"/>
      <c r="U321" t="str" cm="1">
        <f t="array" ref="U321">_xlfn.TEXTJOIN(",", TRUE, IF(A321:S321&lt;&gt;"", A321:S321, ""))</f>
        <v>insert into MENS_800M_FINAL_2017 (PLACE,NAME,YEAR,TEAM,TIME,TIME_DETAIL,SCORE) values (8,'Michael SARUNI','FR','UTEP','2:15.56',null,'1');</v>
      </c>
    </row>
    <row r="322" spans="1:21" x14ac:dyDescent="0.3">
      <c r="T322" s="2"/>
      <c r="U322" t="str" cm="1">
        <f t="array" ref="U322">_xlfn.TEXTJOIN(",", TRUE, IF(A322:S322&lt;&gt;"", A322:S322, ""))</f>
        <v/>
      </c>
    </row>
    <row r="323" spans="1:21" x14ac:dyDescent="0.3">
      <c r="A323" t="s">
        <v>2899</v>
      </c>
      <c r="B323" t="s">
        <v>0</v>
      </c>
      <c r="C323" t="s">
        <v>1</v>
      </c>
      <c r="D323" t="s">
        <v>2</v>
      </c>
      <c r="E323" t="s">
        <v>3</v>
      </c>
      <c r="F323" t="s">
        <v>4</v>
      </c>
      <c r="G323" t="s">
        <v>5</v>
      </c>
      <c r="H323" t="s">
        <v>616</v>
      </c>
      <c r="I323" t="s">
        <v>2790</v>
      </c>
      <c r="J323" t="s">
        <v>24</v>
      </c>
      <c r="K323" t="s">
        <v>564</v>
      </c>
      <c r="L323" t="s">
        <v>2914</v>
      </c>
      <c r="M323" t="s">
        <v>11</v>
      </c>
      <c r="N323" t="s">
        <v>11</v>
      </c>
      <c r="O323" t="s">
        <v>618</v>
      </c>
      <c r="T323" s="2"/>
      <c r="U323" t="str" cm="1">
        <f t="array" ref="U323">_xlfn.TEXTJOIN(",", TRUE, IF(A323:S323&lt;&gt;"", A323:S323, ""))</f>
        <v>insert into MENS_400H_FINAL_2017 (PLACE,NAME,YEAR,TEAM,TIME,TIME_DETAIL,REACTION_TIME,SCORE) values (1,'Eric FUTCH','SR','Florida','48.32',null,null,'10');</v>
      </c>
    </row>
    <row r="324" spans="1:21" x14ac:dyDescent="0.3">
      <c r="A324" t="s">
        <v>2899</v>
      </c>
      <c r="B324" t="s">
        <v>0</v>
      </c>
      <c r="C324" t="s">
        <v>1</v>
      </c>
      <c r="D324" t="s">
        <v>2</v>
      </c>
      <c r="E324" t="s">
        <v>3</v>
      </c>
      <c r="F324" t="s">
        <v>4</v>
      </c>
      <c r="G324" t="s">
        <v>5</v>
      </c>
      <c r="H324" t="s">
        <v>619</v>
      </c>
      <c r="I324" t="s">
        <v>2330</v>
      </c>
      <c r="J324" t="s">
        <v>8</v>
      </c>
      <c r="K324" t="s">
        <v>1533</v>
      </c>
      <c r="L324" t="s">
        <v>2915</v>
      </c>
      <c r="M324" t="s">
        <v>11</v>
      </c>
      <c r="N324" t="s">
        <v>11</v>
      </c>
      <c r="O324" t="s">
        <v>622</v>
      </c>
      <c r="T324" s="2"/>
      <c r="U324" t="str" cm="1">
        <f t="array" ref="U324">_xlfn.TEXTJOIN(",", TRUE, IF(A324:S324&lt;&gt;"", A324:S324, ""))</f>
        <v>insert into MENS_400H_FINAL_2017 (PLACE,NAME,YEAR,TEAM,TIME,TIME_DETAIL,REACTION_TIME,SCORE) values (2,'Rai BENJAMIN','SO','UCLA','48.33',null,null,'8');</v>
      </c>
    </row>
    <row r="325" spans="1:21" x14ac:dyDescent="0.3">
      <c r="A325" t="s">
        <v>2899</v>
      </c>
      <c r="B325" t="s">
        <v>0</v>
      </c>
      <c r="C325" t="s">
        <v>1</v>
      </c>
      <c r="D325" t="s">
        <v>2</v>
      </c>
      <c r="E325" t="s">
        <v>3</v>
      </c>
      <c r="F325" t="s">
        <v>4</v>
      </c>
      <c r="G325" t="s">
        <v>5</v>
      </c>
      <c r="H325" t="s">
        <v>623</v>
      </c>
      <c r="I325" t="s">
        <v>2333</v>
      </c>
      <c r="J325" t="s">
        <v>15</v>
      </c>
      <c r="K325" t="s">
        <v>588</v>
      </c>
      <c r="L325" t="s">
        <v>1377</v>
      </c>
      <c r="M325" t="s">
        <v>11</v>
      </c>
      <c r="N325" t="s">
        <v>11</v>
      </c>
      <c r="O325" t="s">
        <v>625</v>
      </c>
      <c r="T325" s="2"/>
      <c r="U325" t="str" cm="1">
        <f t="array" ref="U325">_xlfn.TEXTJOIN(",", TRUE, IF(A325:S325&lt;&gt;"", A325:S325, ""))</f>
        <v>insert into MENS_400H_FINAL_2017 (PLACE,NAME,YEAR,TEAM,TIME,TIME_DETAIL,REACTION_TIME,SCORE) values (3,'Kemar MOWATT','JR','Arkansas','48.49',null,null,'6');</v>
      </c>
    </row>
    <row r="326" spans="1:21" x14ac:dyDescent="0.3">
      <c r="A326" t="s">
        <v>2899</v>
      </c>
      <c r="B326" t="s">
        <v>0</v>
      </c>
      <c r="C326" t="s">
        <v>1</v>
      </c>
      <c r="D326" t="s">
        <v>2</v>
      </c>
      <c r="E326" t="s">
        <v>3</v>
      </c>
      <c r="F326" t="s">
        <v>4</v>
      </c>
      <c r="G326" t="s">
        <v>5</v>
      </c>
      <c r="H326" t="s">
        <v>626</v>
      </c>
      <c r="I326" t="s">
        <v>2327</v>
      </c>
      <c r="J326" t="s">
        <v>15</v>
      </c>
      <c r="K326" t="s">
        <v>1896</v>
      </c>
      <c r="L326" t="s">
        <v>2916</v>
      </c>
      <c r="M326" t="s">
        <v>11</v>
      </c>
      <c r="N326" t="s">
        <v>11</v>
      </c>
      <c r="O326" t="s">
        <v>628</v>
      </c>
      <c r="T326" s="2"/>
      <c r="U326" t="str" cm="1">
        <f t="array" ref="U326">_xlfn.TEXTJOIN(",", TRUE, IF(A326:S326&lt;&gt;"", A326:S326, ""))</f>
        <v>insert into MENS_400H_FINAL_2017 (PLACE,NAME,YEAR,TEAM,TIME,TIME_DETAIL,REACTION_TIME,SCORE) values (4,'Kenny SELMON','JR','North Carolina','48.60',null,null,'5');</v>
      </c>
    </row>
    <row r="327" spans="1:21" x14ac:dyDescent="0.3">
      <c r="A327" t="s">
        <v>2899</v>
      </c>
      <c r="B327" t="s">
        <v>0</v>
      </c>
      <c r="C327" t="s">
        <v>1</v>
      </c>
      <c r="D327" t="s">
        <v>2</v>
      </c>
      <c r="E327" t="s">
        <v>3</v>
      </c>
      <c r="F327" t="s">
        <v>4</v>
      </c>
      <c r="G327" t="s">
        <v>5</v>
      </c>
      <c r="H327" t="s">
        <v>629</v>
      </c>
      <c r="I327" t="s">
        <v>2674</v>
      </c>
      <c r="J327" t="s">
        <v>24</v>
      </c>
      <c r="K327" t="s">
        <v>2675</v>
      </c>
      <c r="L327" t="s">
        <v>2917</v>
      </c>
      <c r="M327" t="s">
        <v>11</v>
      </c>
      <c r="N327" t="s">
        <v>11</v>
      </c>
      <c r="O327" t="s">
        <v>630</v>
      </c>
      <c r="T327" s="2"/>
      <c r="U327" t="str" cm="1">
        <f t="array" ref="U327">_xlfn.TEXTJOIN(",", TRUE, IF(A327:S327&lt;&gt;"", A327:S327, ""))</f>
        <v>insert into MENS_400H_FINAL_2017 (PLACE,NAME,YEAR,TEAM,TIME,TIME_DETAIL,REACTION_TIME,SCORE) values (5,'Desmond PALMER','SR','Pittsburgh','49.63',null,null,'4');</v>
      </c>
    </row>
    <row r="328" spans="1:21" x14ac:dyDescent="0.3">
      <c r="A328" t="s">
        <v>2899</v>
      </c>
      <c r="B328" t="s">
        <v>0</v>
      </c>
      <c r="C328" t="s">
        <v>1</v>
      </c>
      <c r="D328" t="s">
        <v>2</v>
      </c>
      <c r="E328" t="s">
        <v>3</v>
      </c>
      <c r="F328" t="s">
        <v>4</v>
      </c>
      <c r="G328" t="s">
        <v>5</v>
      </c>
      <c r="H328" t="s">
        <v>631</v>
      </c>
      <c r="I328" t="s">
        <v>2795</v>
      </c>
      <c r="J328" t="s">
        <v>24</v>
      </c>
      <c r="K328" t="s">
        <v>564</v>
      </c>
      <c r="L328" t="s">
        <v>346</v>
      </c>
      <c r="M328" t="s">
        <v>11</v>
      </c>
      <c r="N328" t="s">
        <v>11</v>
      </c>
      <c r="O328" t="s">
        <v>377</v>
      </c>
      <c r="T328" s="2"/>
      <c r="U328" t="str" cm="1">
        <f t="array" ref="U328">_xlfn.TEXTJOIN(",", TRUE, IF(A328:S328&lt;&gt;"", A328:S328, ""))</f>
        <v>insert into MENS_400H_FINAL_2017 (PLACE,NAME,YEAR,TEAM,TIME,TIME_DETAIL,REACTION_TIME,SCORE) values (6,'TJ HOLMES','SR','Florida','49.98',null,null,'3');</v>
      </c>
    </row>
    <row r="329" spans="1:21" x14ac:dyDescent="0.3">
      <c r="A329" t="s">
        <v>2899</v>
      </c>
      <c r="B329" t="s">
        <v>0</v>
      </c>
      <c r="C329" t="s">
        <v>1</v>
      </c>
      <c r="D329" t="s">
        <v>2</v>
      </c>
      <c r="E329" t="s">
        <v>3</v>
      </c>
      <c r="F329" t="s">
        <v>4</v>
      </c>
      <c r="G329" t="s">
        <v>5</v>
      </c>
      <c r="H329" t="s">
        <v>632</v>
      </c>
      <c r="I329" t="s">
        <v>2200</v>
      </c>
      <c r="J329" t="s">
        <v>15</v>
      </c>
      <c r="K329" t="s">
        <v>1512</v>
      </c>
      <c r="L329" t="s">
        <v>2918</v>
      </c>
      <c r="M329" t="s">
        <v>11</v>
      </c>
      <c r="N329" t="s">
        <v>11</v>
      </c>
      <c r="O329" t="s">
        <v>152</v>
      </c>
      <c r="T329" s="2"/>
      <c r="U329" t="str" cm="1">
        <f t="array" ref="U329">_xlfn.TEXTJOIN(",", TRUE, IF(A329:S329&lt;&gt;"", A329:S329, ""))</f>
        <v>insert into MENS_400H_FINAL_2017 (PLACE,NAME,YEAR,TEAM,TIME,TIME_DETAIL,REACTION_TIME,SCORE) values (7,'David KENDZIERA','JR','Illinois','50.78',null,null,'2');</v>
      </c>
    </row>
    <row r="330" spans="1:21" x14ac:dyDescent="0.3">
      <c r="A330" t="s">
        <v>2899</v>
      </c>
      <c r="B330" t="s">
        <v>0</v>
      </c>
      <c r="C330" t="s">
        <v>1</v>
      </c>
      <c r="D330" t="s">
        <v>2</v>
      </c>
      <c r="E330" t="s">
        <v>3</v>
      </c>
      <c r="F330" t="s">
        <v>4</v>
      </c>
      <c r="G330" t="s">
        <v>5</v>
      </c>
      <c r="H330" t="s">
        <v>633</v>
      </c>
      <c r="I330" t="s">
        <v>1820</v>
      </c>
      <c r="J330" t="s">
        <v>15</v>
      </c>
      <c r="K330" t="s">
        <v>573</v>
      </c>
      <c r="L330" t="s">
        <v>2919</v>
      </c>
      <c r="M330" t="s">
        <v>11</v>
      </c>
      <c r="N330" t="s">
        <v>11</v>
      </c>
      <c r="O330" t="s">
        <v>269</v>
      </c>
      <c r="T330" s="2"/>
      <c r="U330" t="str" cm="1">
        <f t="array" ref="U330">_xlfn.TEXTJOIN(",", TRUE, IF(A330:S330&lt;&gt;"", A330:S330, ""))</f>
        <v>insert into MENS_400H_FINAL_2017 (PLACE,NAME,YEAR,TEAM,TIME,TIME_DETAIL,REACTION_TIME,SCORE) values (8,'Robert GRANT','JR','Texas A&amp;M','1:20.79',null,null,'1');</v>
      </c>
    </row>
    <row r="331" spans="1:21" x14ac:dyDescent="0.3">
      <c r="T331" s="2"/>
      <c r="U331" t="str" cm="1">
        <f t="array" ref="U331">_xlfn.TEXTJOIN(",", TRUE, IF(A331:S331&lt;&gt;"", A331:S331, ""))</f>
        <v/>
      </c>
    </row>
    <row r="332" spans="1:21" x14ac:dyDescent="0.3">
      <c r="A332" t="s">
        <v>2920</v>
      </c>
      <c r="B332" t="s">
        <v>0</v>
      </c>
      <c r="C332" t="s">
        <v>1</v>
      </c>
      <c r="D332" t="s">
        <v>2</v>
      </c>
      <c r="E332" t="s">
        <v>3</v>
      </c>
      <c r="F332" t="s">
        <v>4</v>
      </c>
      <c r="G332" t="s">
        <v>5</v>
      </c>
      <c r="H332" t="s">
        <v>615</v>
      </c>
      <c r="I332" t="s">
        <v>616</v>
      </c>
      <c r="J332" t="s">
        <v>2697</v>
      </c>
      <c r="K332" t="s">
        <v>15</v>
      </c>
      <c r="L332" t="s">
        <v>578</v>
      </c>
      <c r="M332" t="s">
        <v>2047</v>
      </c>
      <c r="N332" t="s">
        <v>11</v>
      </c>
      <c r="O332" t="s">
        <v>11</v>
      </c>
      <c r="P332" t="s">
        <v>2921</v>
      </c>
      <c r="Q332" t="s">
        <v>618</v>
      </c>
      <c r="T332" s="2"/>
      <c r="U332" t="str" cm="1">
        <f t="array" ref="U332">_xlfn.TEXTJOIN(",", TRUE, IF(A332:S332&lt;&gt;"", A332:S332, ""))</f>
        <v>insert into MENS_200M_FINAL_2017 (PLACE,NAME,YEAR,TEAM,TIME,TIME_DETAIL,REACTION_TIME,WIND,SCORE) values (1,'Christian COLEMAN','JR','Tennessee','20.25',null,null,'-3.1','10');</v>
      </c>
    </row>
    <row r="333" spans="1:21" x14ac:dyDescent="0.3">
      <c r="A333" t="s">
        <v>2920</v>
      </c>
      <c r="B333" t="s">
        <v>0</v>
      </c>
      <c r="C333" t="s">
        <v>1</v>
      </c>
      <c r="D333" t="s">
        <v>2</v>
      </c>
      <c r="E333" t="s">
        <v>3</v>
      </c>
      <c r="F333" t="s">
        <v>4</v>
      </c>
      <c r="G333" t="s">
        <v>5</v>
      </c>
      <c r="H333" t="s">
        <v>615</v>
      </c>
      <c r="I333" t="s">
        <v>619</v>
      </c>
      <c r="J333" t="s">
        <v>2710</v>
      </c>
      <c r="K333" t="s">
        <v>24</v>
      </c>
      <c r="L333" t="s">
        <v>566</v>
      </c>
      <c r="M333" t="s">
        <v>2475</v>
      </c>
      <c r="N333" t="s">
        <v>11</v>
      </c>
      <c r="O333" t="s">
        <v>11</v>
      </c>
      <c r="P333" t="s">
        <v>2921</v>
      </c>
      <c r="Q333" t="s">
        <v>622</v>
      </c>
      <c r="T333" s="2"/>
      <c r="U333" t="str" cm="1">
        <f t="array" ref="U333">_xlfn.TEXTJOIN(",", TRUE, IF(A333:S333&lt;&gt;"", A333:S333, ""))</f>
        <v>insert into MENS_200M_FINAL_2017 (PLACE,NAME,YEAR,TEAM,TIME,TIME_DETAIL,REACTION_TIME,WIND,SCORE) values (2,'Nethaneel MITCHELL-BLAKE','SR','LSU','20.29',null,null,'-3.1','8');</v>
      </c>
    </row>
    <row r="334" spans="1:21" x14ac:dyDescent="0.3">
      <c r="A334" t="s">
        <v>2920</v>
      </c>
      <c r="B334" t="s">
        <v>0</v>
      </c>
      <c r="C334" t="s">
        <v>1</v>
      </c>
      <c r="D334" t="s">
        <v>2</v>
      </c>
      <c r="E334" t="s">
        <v>3</v>
      </c>
      <c r="F334" t="s">
        <v>4</v>
      </c>
      <c r="G334" t="s">
        <v>5</v>
      </c>
      <c r="H334" t="s">
        <v>615</v>
      </c>
      <c r="I334" t="s">
        <v>623</v>
      </c>
      <c r="J334" t="s">
        <v>2822</v>
      </c>
      <c r="K334" t="s">
        <v>15</v>
      </c>
      <c r="L334" t="s">
        <v>562</v>
      </c>
      <c r="M334" t="s">
        <v>1394</v>
      </c>
      <c r="N334" t="s">
        <v>11</v>
      </c>
      <c r="O334" t="s">
        <v>11</v>
      </c>
      <c r="P334" t="s">
        <v>2921</v>
      </c>
      <c r="Q334" t="s">
        <v>625</v>
      </c>
      <c r="T334" s="2"/>
      <c r="U334" t="str" cm="1">
        <f t="array" ref="U334">_xlfn.TEXTJOIN(",", TRUE, IF(A334:S334&lt;&gt;"", A334:S334, ""))</f>
        <v>insert into MENS_200M_FINAL_2017 (PLACE,NAME,YEAR,TEAM,TIME,TIME_DETAIL,REACTION_TIME,WIND,SCORE) values (3,'Jereem RICHARDS','JR','Alabama','20.55',null,null,'-3.1','6');</v>
      </c>
    </row>
    <row r="335" spans="1:21" x14ac:dyDescent="0.3">
      <c r="A335" t="s">
        <v>2920</v>
      </c>
      <c r="B335" t="s">
        <v>0</v>
      </c>
      <c r="C335" t="s">
        <v>1</v>
      </c>
      <c r="D335" t="s">
        <v>2</v>
      </c>
      <c r="E335" t="s">
        <v>3</v>
      </c>
      <c r="F335" t="s">
        <v>4</v>
      </c>
      <c r="G335" t="s">
        <v>5</v>
      </c>
      <c r="H335" t="s">
        <v>615</v>
      </c>
      <c r="I335" t="s">
        <v>626</v>
      </c>
      <c r="J335" t="s">
        <v>2704</v>
      </c>
      <c r="K335" t="s">
        <v>24</v>
      </c>
      <c r="L335" t="s">
        <v>900</v>
      </c>
      <c r="M335" t="s">
        <v>2922</v>
      </c>
      <c r="N335" t="s">
        <v>11</v>
      </c>
      <c r="O335" t="s">
        <v>11</v>
      </c>
      <c r="P335" t="s">
        <v>2921</v>
      </c>
      <c r="Q335" t="s">
        <v>628</v>
      </c>
      <c r="T335" s="2"/>
      <c r="U335" t="str" cm="1">
        <f t="array" ref="U335">_xlfn.TEXTJOIN(",", TRUE, IF(A335:S335&lt;&gt;"", A335:S335, ""))</f>
        <v>insert into MENS_200M_FINAL_2017 (PLACE,NAME,YEAR,TEAM,TIME,TIME_DETAIL,REACTION_TIME,WIND,SCORE) values (4,'Kyree KING','SR','Oregon','20.61',null,null,'-3.1','5');</v>
      </c>
    </row>
    <row r="336" spans="1:21" x14ac:dyDescent="0.3">
      <c r="A336" t="s">
        <v>2920</v>
      </c>
      <c r="B336" t="s">
        <v>0</v>
      </c>
      <c r="C336" t="s">
        <v>1</v>
      </c>
      <c r="D336" t="s">
        <v>2</v>
      </c>
      <c r="E336" t="s">
        <v>3</v>
      </c>
      <c r="F336" t="s">
        <v>4</v>
      </c>
      <c r="G336" t="s">
        <v>5</v>
      </c>
      <c r="H336" t="s">
        <v>615</v>
      </c>
      <c r="I336" t="s">
        <v>629</v>
      </c>
      <c r="J336" t="s">
        <v>2699</v>
      </c>
      <c r="K336" t="s">
        <v>24</v>
      </c>
      <c r="L336" t="s">
        <v>576</v>
      </c>
      <c r="M336" t="s">
        <v>2379</v>
      </c>
      <c r="N336" t="s">
        <v>11</v>
      </c>
      <c r="O336" t="s">
        <v>11</v>
      </c>
      <c r="P336" t="s">
        <v>2921</v>
      </c>
      <c r="Q336" t="s">
        <v>630</v>
      </c>
      <c r="T336" s="2"/>
      <c r="U336" t="str" cm="1">
        <f t="array" ref="U336">_xlfn.TEXTJOIN(",", TRUE, IF(A336:S336&lt;&gt;"", A336:S336, ""))</f>
        <v>insert into MENS_200M_FINAL_2017 (PLACE,NAME,YEAR,TEAM,TIME,TIME_DETAIL,REACTION_TIME,WIND,SCORE) values (5,'Christopher BELCHER','SR','N. Carolina A&amp;T','20.66',null,null,'-3.1','4');</v>
      </c>
    </row>
    <row r="337" spans="1:21" x14ac:dyDescent="0.3">
      <c r="A337" t="s">
        <v>2920</v>
      </c>
      <c r="B337" t="s">
        <v>0</v>
      </c>
      <c r="C337" t="s">
        <v>1</v>
      </c>
      <c r="D337" t="s">
        <v>2</v>
      </c>
      <c r="E337" t="s">
        <v>3</v>
      </c>
      <c r="F337" t="s">
        <v>4</v>
      </c>
      <c r="G337" t="s">
        <v>5</v>
      </c>
      <c r="H337" t="s">
        <v>615</v>
      </c>
      <c r="I337" t="s">
        <v>631</v>
      </c>
      <c r="J337" t="s">
        <v>2706</v>
      </c>
      <c r="K337" t="s">
        <v>24</v>
      </c>
      <c r="L337" t="s">
        <v>559</v>
      </c>
      <c r="M337" t="s">
        <v>1253</v>
      </c>
      <c r="N337" t="s">
        <v>11</v>
      </c>
      <c r="O337" t="s">
        <v>11</v>
      </c>
      <c r="P337" t="s">
        <v>2921</v>
      </c>
      <c r="Q337" t="s">
        <v>377</v>
      </c>
      <c r="T337" s="2"/>
      <c r="U337" t="str" cm="1">
        <f t="array" ref="U337">_xlfn.TEXTJOIN(",", TRUE, IF(A337:S337&lt;&gt;"", A337:S337, ""))</f>
        <v>insert into MENS_200M_FINAL_2017 (PLACE,NAME,YEAR,TEAM,TIME,TIME_DETAIL,REACTION_TIME,WIND,SCORE) values (6,'Senoj-Jay GIVANS','SR','Texas','20.76',null,null,'-3.1','3');</v>
      </c>
    </row>
    <row r="338" spans="1:21" x14ac:dyDescent="0.3">
      <c r="A338" t="s">
        <v>2920</v>
      </c>
      <c r="B338" t="s">
        <v>0</v>
      </c>
      <c r="C338" t="s">
        <v>1</v>
      </c>
      <c r="D338" t="s">
        <v>2</v>
      </c>
      <c r="E338" t="s">
        <v>3</v>
      </c>
      <c r="F338" t="s">
        <v>4</v>
      </c>
      <c r="G338" t="s">
        <v>5</v>
      </c>
      <c r="H338" t="s">
        <v>615</v>
      </c>
      <c r="I338" t="s">
        <v>632</v>
      </c>
      <c r="J338" t="s">
        <v>2825</v>
      </c>
      <c r="K338" t="s">
        <v>24</v>
      </c>
      <c r="L338" t="s">
        <v>2226</v>
      </c>
      <c r="M338" t="s">
        <v>1255</v>
      </c>
      <c r="N338" t="s">
        <v>11</v>
      </c>
      <c r="O338" t="s">
        <v>11</v>
      </c>
      <c r="P338" t="s">
        <v>2921</v>
      </c>
      <c r="Q338" t="s">
        <v>152</v>
      </c>
      <c r="T338" s="2"/>
      <c r="U338" t="str" cm="1">
        <f t="array" ref="U338">_xlfn.TEXTJOIN(",", TRUE, IF(A338:S338&lt;&gt;"", A338:S338, ""))</f>
        <v>insert into MENS_200M_FINAL_2017 (PLACE,NAME,YEAR,TEAM,TIME,TIME_DETAIL,REACTION_TIME,WIND,SCORE) values (7,'Teray SMITH','SR','Auburn','20.77',null,null,'-3.1','2');</v>
      </c>
    </row>
    <row r="339" spans="1:21" x14ac:dyDescent="0.3">
      <c r="A339" t="s">
        <v>2920</v>
      </c>
      <c r="B339" t="s">
        <v>0</v>
      </c>
      <c r="C339" t="s">
        <v>1</v>
      </c>
      <c r="D339" t="s">
        <v>2</v>
      </c>
      <c r="E339" t="s">
        <v>3</v>
      </c>
      <c r="F339" t="s">
        <v>4</v>
      </c>
      <c r="G339" t="s">
        <v>5</v>
      </c>
      <c r="H339" t="s">
        <v>615</v>
      </c>
      <c r="I339" t="s">
        <v>633</v>
      </c>
      <c r="J339" t="s">
        <v>2234</v>
      </c>
      <c r="K339" t="s">
        <v>15</v>
      </c>
      <c r="L339" t="s">
        <v>2235</v>
      </c>
      <c r="M339" t="s">
        <v>2477</v>
      </c>
      <c r="N339" t="s">
        <v>11</v>
      </c>
      <c r="O339" t="s">
        <v>11</v>
      </c>
      <c r="P339" t="s">
        <v>2921</v>
      </c>
      <c r="Q339" t="s">
        <v>269</v>
      </c>
      <c r="T339" s="2"/>
      <c r="U339" t="str" cm="1">
        <f t="array" ref="U339">_xlfn.TEXTJOIN(",", TRUE, IF(A339:S339&lt;&gt;"", A339:S339, ""))</f>
        <v>insert into MENS_200M_FINAL_2017 (PLACE,NAME,YEAR,TEAM,TIME,TIME_DETAIL,REACTION_TIME,WIND,SCORE) values (8,'Jaylen BACON','JR','Arkansas State','20.84',null,null,'-3.1','1');</v>
      </c>
    </row>
    <row r="340" spans="1:21" x14ac:dyDescent="0.3">
      <c r="T340" s="2"/>
      <c r="U340" t="str" cm="1">
        <f t="array" ref="U340">_xlfn.TEXTJOIN(",", TRUE, IF(A340:S340&lt;&gt;"", A340:S340, ""))</f>
        <v/>
      </c>
    </row>
    <row r="341" spans="1:21" x14ac:dyDescent="0.3">
      <c r="A341" t="s">
        <v>2923</v>
      </c>
      <c r="B341" t="s">
        <v>0</v>
      </c>
      <c r="C341" t="s">
        <v>1</v>
      </c>
      <c r="D341" t="s">
        <v>2</v>
      </c>
      <c r="E341" t="s">
        <v>3</v>
      </c>
      <c r="F341" t="s">
        <v>4</v>
      </c>
      <c r="G341" t="s">
        <v>616</v>
      </c>
      <c r="H341" t="s">
        <v>2052</v>
      </c>
      <c r="I341" t="s">
        <v>8</v>
      </c>
      <c r="J341" t="s">
        <v>1595</v>
      </c>
      <c r="K341" t="s">
        <v>2924</v>
      </c>
      <c r="L341" t="s">
        <v>11</v>
      </c>
      <c r="M341" t="s">
        <v>618</v>
      </c>
      <c r="T341" s="2"/>
      <c r="U341" t="str" cm="1">
        <f t="array" ref="U341">_xlfn.TEXTJOIN(",", TRUE, IF(A341:S341&lt;&gt;"", A341:S341, ""))</f>
        <v>insert into MENS_5K_FINAL_2017 (PLACE,NAME,YEAR,TEAM,TIME,TIME_DETAIL,SCORE) values (1,'Grant FISHER','SO','Stanford','14:35.60',null,'10');</v>
      </c>
    </row>
    <row r="342" spans="1:21" x14ac:dyDescent="0.3">
      <c r="A342" t="s">
        <v>2923</v>
      </c>
      <c r="B342" t="s">
        <v>0</v>
      </c>
      <c r="C342" t="s">
        <v>1</v>
      </c>
      <c r="D342" t="s">
        <v>2</v>
      </c>
      <c r="E342" t="s">
        <v>3</v>
      </c>
      <c r="F342" t="s">
        <v>4</v>
      </c>
      <c r="G342" t="s">
        <v>619</v>
      </c>
      <c r="H342" t="s">
        <v>2925</v>
      </c>
      <c r="I342" t="s">
        <v>15</v>
      </c>
      <c r="J342" t="s">
        <v>588</v>
      </c>
      <c r="K342" t="s">
        <v>2926</v>
      </c>
      <c r="L342" t="s">
        <v>11</v>
      </c>
      <c r="M342" t="s">
        <v>622</v>
      </c>
      <c r="T342" s="2"/>
      <c r="U342" t="str" cm="1">
        <f t="array" ref="U342">_xlfn.TEXTJOIN(",", TRUE, IF(A342:S342&lt;&gt;"", A342:S342, ""))</f>
        <v>insert into MENS_5K_FINAL_2017 (PLACE,NAME,YEAR,TEAM,TIME,TIME_DETAIL,SCORE) values (2,'Jack BRUCE','JR','Arkansas','14:35.88',null,'8');</v>
      </c>
    </row>
    <row r="343" spans="1:21" x14ac:dyDescent="0.3">
      <c r="A343" t="s">
        <v>2923</v>
      </c>
      <c r="B343" t="s">
        <v>0</v>
      </c>
      <c r="C343" t="s">
        <v>1</v>
      </c>
      <c r="D343" t="s">
        <v>2</v>
      </c>
      <c r="E343" t="s">
        <v>3</v>
      </c>
      <c r="F343" t="s">
        <v>4</v>
      </c>
      <c r="G343" t="s">
        <v>623</v>
      </c>
      <c r="H343" t="s">
        <v>2481</v>
      </c>
      <c r="I343" t="s">
        <v>15</v>
      </c>
      <c r="J343" t="s">
        <v>1962</v>
      </c>
      <c r="K343" t="s">
        <v>2927</v>
      </c>
      <c r="L343" t="s">
        <v>11</v>
      </c>
      <c r="M343" t="s">
        <v>625</v>
      </c>
      <c r="T343" s="2"/>
      <c r="U343" t="str" cm="1">
        <f t="array" ref="U343">_xlfn.TEXTJOIN(",", TRUE, IF(A343:S343&lt;&gt;"", A343:S343, ""))</f>
        <v>insert into MENS_5K_FINAL_2017 (PLACE,NAME,YEAR,TEAM,TIME,TIME_DETAIL,SCORE) values (3,'Justyn KNIGHT','JR','Syracuse','14:36.23',null,'6');</v>
      </c>
    </row>
    <row r="344" spans="1:21" x14ac:dyDescent="0.3">
      <c r="A344" t="s">
        <v>2923</v>
      </c>
      <c r="B344" t="s">
        <v>0</v>
      </c>
      <c r="C344" t="s">
        <v>1</v>
      </c>
      <c r="D344" t="s">
        <v>2</v>
      </c>
      <c r="E344" t="s">
        <v>3</v>
      </c>
      <c r="F344" t="s">
        <v>4</v>
      </c>
      <c r="G344" t="s">
        <v>626</v>
      </c>
      <c r="H344" t="s">
        <v>2928</v>
      </c>
      <c r="I344" t="s">
        <v>24</v>
      </c>
      <c r="J344" t="s">
        <v>2929</v>
      </c>
      <c r="K344" t="s">
        <v>2930</v>
      </c>
      <c r="L344" t="s">
        <v>11</v>
      </c>
      <c r="M344" t="s">
        <v>628</v>
      </c>
      <c r="T344" s="2"/>
      <c r="U344" t="str" cm="1">
        <f t="array" ref="U344">_xlfn.TEXTJOIN(",", TRUE, IF(A344:S344&lt;&gt;"", A344:S344, ""))</f>
        <v>insert into MENS_5K_FINAL_2017 (PLACE,NAME,YEAR,TEAM,TIME,TIME_DETAIL,SCORE) values (4,'Marc SCOTT','SR','Tulsa','14:36.57',null,'5');</v>
      </c>
    </row>
    <row r="345" spans="1:21" x14ac:dyDescent="0.3">
      <c r="A345" t="s">
        <v>2923</v>
      </c>
      <c r="B345" t="s">
        <v>0</v>
      </c>
      <c r="C345" t="s">
        <v>1</v>
      </c>
      <c r="D345" t="s">
        <v>2</v>
      </c>
      <c r="E345" t="s">
        <v>3</v>
      </c>
      <c r="F345" t="s">
        <v>4</v>
      </c>
      <c r="G345" t="s">
        <v>629</v>
      </c>
      <c r="H345" t="s">
        <v>2931</v>
      </c>
      <c r="I345" t="s">
        <v>24</v>
      </c>
      <c r="J345" t="s">
        <v>1971</v>
      </c>
      <c r="K345" t="s">
        <v>2932</v>
      </c>
      <c r="L345" t="s">
        <v>11</v>
      </c>
      <c r="M345" t="s">
        <v>630</v>
      </c>
      <c r="T345" s="2"/>
      <c r="U345" t="str" cm="1">
        <f t="array" ref="U345">_xlfn.TEXTJOIN(",", TRUE, IF(A345:S345&lt;&gt;"", A345:S345, ""))</f>
        <v>insert into MENS_5K_FINAL_2017 (PLACE,NAME,YEAR,TEAM,TIME,TIME_DETAIL,SCORE) values (5,'Amon TERER','SR','Campbell','14:36.78',null,'4');</v>
      </c>
    </row>
    <row r="346" spans="1:21" x14ac:dyDescent="0.3">
      <c r="A346" t="s">
        <v>2923</v>
      </c>
      <c r="B346" t="s">
        <v>0</v>
      </c>
      <c r="C346" t="s">
        <v>1</v>
      </c>
      <c r="D346" t="s">
        <v>2</v>
      </c>
      <c r="E346" t="s">
        <v>3</v>
      </c>
      <c r="F346" t="s">
        <v>4</v>
      </c>
      <c r="G346" t="s">
        <v>631</v>
      </c>
      <c r="H346" t="s">
        <v>2509</v>
      </c>
      <c r="I346" t="s">
        <v>15</v>
      </c>
      <c r="J346" t="s">
        <v>1640</v>
      </c>
      <c r="K346" t="s">
        <v>2933</v>
      </c>
      <c r="L346" t="s">
        <v>11</v>
      </c>
      <c r="M346" t="s">
        <v>377</v>
      </c>
      <c r="T346" s="2"/>
      <c r="U346" t="str" cm="1">
        <f t="array" ref="U346">_xlfn.TEXTJOIN(",", TRUE, IF(A346:S346&lt;&gt;"", A346:S346, ""))</f>
        <v>insert into MENS_5K_FINAL_2017 (PLACE,NAME,YEAR,TEAM,TIME,TIME_DETAIL,SCORE) values (6,'Chartt MILLER','JR','Iona','14:36.79',null,'3');</v>
      </c>
    </row>
    <row r="347" spans="1:21" x14ac:dyDescent="0.3">
      <c r="A347" t="s">
        <v>2923</v>
      </c>
      <c r="B347" t="s">
        <v>0</v>
      </c>
      <c r="C347" t="s">
        <v>1</v>
      </c>
      <c r="D347" t="s">
        <v>2</v>
      </c>
      <c r="E347" t="s">
        <v>3</v>
      </c>
      <c r="F347" t="s">
        <v>4</v>
      </c>
      <c r="G347" t="s">
        <v>632</v>
      </c>
      <c r="H347" t="s">
        <v>2934</v>
      </c>
      <c r="I347" t="s">
        <v>8</v>
      </c>
      <c r="J347" t="s">
        <v>600</v>
      </c>
      <c r="K347" t="s">
        <v>2935</v>
      </c>
      <c r="L347" t="s">
        <v>11</v>
      </c>
      <c r="M347" t="s">
        <v>152</v>
      </c>
      <c r="T347" s="2"/>
      <c r="U347" t="str" cm="1">
        <f t="array" ref="U347">_xlfn.TEXTJOIN(",", TRUE, IF(A347:S347&lt;&gt;"", A347:S347, ""))</f>
        <v>insert into MENS_5K_FINAL_2017 (PLACE,NAME,YEAR,TEAM,TIME,TIME_DETAIL,SCORE) values (7,'Joe KLECKER','SO','Colorado','14:38.03',null,'2');</v>
      </c>
    </row>
    <row r="348" spans="1:21" x14ac:dyDescent="0.3">
      <c r="A348" t="s">
        <v>2923</v>
      </c>
      <c r="B348" t="s">
        <v>0</v>
      </c>
      <c r="C348" t="s">
        <v>1</v>
      </c>
      <c r="D348" t="s">
        <v>2</v>
      </c>
      <c r="E348" t="s">
        <v>3</v>
      </c>
      <c r="F348" t="s">
        <v>4</v>
      </c>
      <c r="G348" t="s">
        <v>633</v>
      </c>
      <c r="H348" t="s">
        <v>1454</v>
      </c>
      <c r="I348" t="s">
        <v>8</v>
      </c>
      <c r="J348" t="s">
        <v>600</v>
      </c>
      <c r="K348" t="s">
        <v>2936</v>
      </c>
      <c r="L348" t="s">
        <v>11</v>
      </c>
      <c r="M348" t="s">
        <v>269</v>
      </c>
      <c r="T348" s="2"/>
      <c r="U348" t="str" cm="1">
        <f t="array" ref="U348">_xlfn.TEXTJOIN(",", TRUE, IF(A348:S348&lt;&gt;"", A348:S348, ""))</f>
        <v>insert into MENS_5K_FINAL_2017 (PLACE,NAME,YEAR,TEAM,TIME,TIME_DETAIL,SCORE) values (8,'John DRESSEL','SO','Colorado','14:38.40',null,'1');</v>
      </c>
    </row>
    <row r="349" spans="1:21" x14ac:dyDescent="0.3">
      <c r="A349" t="s">
        <v>2923</v>
      </c>
      <c r="B349" t="s">
        <v>0</v>
      </c>
      <c r="C349" t="s">
        <v>1</v>
      </c>
      <c r="D349" t="s">
        <v>2</v>
      </c>
      <c r="E349" t="s">
        <v>3</v>
      </c>
      <c r="F349" t="s">
        <v>4</v>
      </c>
      <c r="G349" t="s">
        <v>635</v>
      </c>
      <c r="H349" t="s">
        <v>2065</v>
      </c>
      <c r="I349" t="s">
        <v>8</v>
      </c>
      <c r="J349" t="s">
        <v>1538</v>
      </c>
      <c r="K349" t="s">
        <v>2937</v>
      </c>
      <c r="L349" t="s">
        <v>11</v>
      </c>
      <c r="M349" t="s">
        <v>637</v>
      </c>
      <c r="T349" s="2"/>
      <c r="U349" t="str" cm="1">
        <f t="array" ref="U349">_xlfn.TEXTJOIN(",", TRUE, IF(A349:S349&lt;&gt;"", A349:S349, ""))</f>
        <v>insert into MENS_5K_FINAL_2017 (PLACE,NAME,YEAR,TEAM,TIME,TIME_DETAIL,SCORE) values (9,'Peter SEUFER','SO','Virginia Tech','14:38.44',null,null);</v>
      </c>
    </row>
    <row r="350" spans="1:21" x14ac:dyDescent="0.3">
      <c r="A350" t="s">
        <v>2923</v>
      </c>
      <c r="B350" t="s">
        <v>0</v>
      </c>
      <c r="C350" t="s">
        <v>1</v>
      </c>
      <c r="D350" t="s">
        <v>2</v>
      </c>
      <c r="E350" t="s">
        <v>3</v>
      </c>
      <c r="F350" t="s">
        <v>4</v>
      </c>
      <c r="G350" t="s">
        <v>701</v>
      </c>
      <c r="H350" t="s">
        <v>1924</v>
      </c>
      <c r="I350" t="s">
        <v>8</v>
      </c>
      <c r="J350" t="s">
        <v>557</v>
      </c>
      <c r="K350" t="s">
        <v>2938</v>
      </c>
      <c r="L350" t="s">
        <v>11</v>
      </c>
      <c r="M350" t="s">
        <v>637</v>
      </c>
      <c r="T350" s="2"/>
      <c r="U350" t="str" cm="1">
        <f t="array" ref="U350">_xlfn.TEXTJOIN(",", TRUE, IF(A350:S350&lt;&gt;"", A350:S350, ""))</f>
        <v>insert into MENS_5K_FINAL_2017 (PLACE,NAME,YEAR,TEAM,TIME,TIME_DETAIL,SCORE) values (10,'Clayton YOUNG','SO','BYU','14:38.45',null,null);</v>
      </c>
    </row>
    <row r="351" spans="1:21" x14ac:dyDescent="0.3">
      <c r="A351" t="s">
        <v>2923</v>
      </c>
      <c r="B351" t="s">
        <v>0</v>
      </c>
      <c r="C351" t="s">
        <v>1</v>
      </c>
      <c r="D351" t="s">
        <v>2</v>
      </c>
      <c r="E351" t="s">
        <v>3</v>
      </c>
      <c r="F351" t="s">
        <v>4</v>
      </c>
      <c r="G351" t="s">
        <v>704</v>
      </c>
      <c r="H351" t="s">
        <v>2505</v>
      </c>
      <c r="I351" t="s">
        <v>15</v>
      </c>
      <c r="J351" t="s">
        <v>600</v>
      </c>
      <c r="K351" t="s">
        <v>2939</v>
      </c>
      <c r="L351" t="s">
        <v>11</v>
      </c>
      <c r="M351" t="s">
        <v>637</v>
      </c>
      <c r="T351" s="2"/>
      <c r="U351" t="str" cm="1">
        <f t="array" ref="U351">_xlfn.TEXTJOIN(",", TRUE, IF(A351:S351&lt;&gt;"", A351:S351, ""))</f>
        <v>insert into MENS_5K_FINAL_2017 (PLACE,NAME,YEAR,TEAM,TIME,TIME_DETAIL,SCORE) values (11,'Zach PERRIN','JR','Colorado','14:41.50',null,null);</v>
      </c>
    </row>
    <row r="352" spans="1:21" x14ac:dyDescent="0.3">
      <c r="A352" t="s">
        <v>2923</v>
      </c>
      <c r="B352" t="s">
        <v>0</v>
      </c>
      <c r="C352" t="s">
        <v>1</v>
      </c>
      <c r="D352" t="s">
        <v>2</v>
      </c>
      <c r="E352" t="s">
        <v>3</v>
      </c>
      <c r="F352" t="s">
        <v>4</v>
      </c>
      <c r="G352" t="s">
        <v>707</v>
      </c>
      <c r="H352" t="s">
        <v>2077</v>
      </c>
      <c r="I352" t="s">
        <v>8</v>
      </c>
      <c r="J352" t="s">
        <v>578</v>
      </c>
      <c r="K352" t="s">
        <v>2940</v>
      </c>
      <c r="L352" t="s">
        <v>11</v>
      </c>
      <c r="M352" t="s">
        <v>637</v>
      </c>
      <c r="T352" s="2"/>
      <c r="U352" t="str" cm="1">
        <f t="array" ref="U352">_xlfn.TEXTJOIN(",", TRUE, IF(A352:S352&lt;&gt;"", A352:S352, ""))</f>
        <v>insert into MENS_5K_FINAL_2017 (PLACE,NAME,YEAR,TEAM,TIME,TIME_DETAIL,SCORE) values (12,'Zach LONG','SO','Tennessee','14:42.94',null,null);</v>
      </c>
    </row>
    <row r="353" spans="1:21" x14ac:dyDescent="0.3">
      <c r="A353" t="s">
        <v>2923</v>
      </c>
      <c r="B353" t="s">
        <v>0</v>
      </c>
      <c r="C353" t="s">
        <v>1</v>
      </c>
      <c r="D353" t="s">
        <v>2</v>
      </c>
      <c r="E353" t="s">
        <v>3</v>
      </c>
      <c r="F353" t="s">
        <v>4</v>
      </c>
      <c r="G353" t="s">
        <v>711</v>
      </c>
      <c r="H353" t="s">
        <v>2941</v>
      </c>
      <c r="I353" t="s">
        <v>24</v>
      </c>
      <c r="J353" t="s">
        <v>1517</v>
      </c>
      <c r="K353" t="s">
        <v>2942</v>
      </c>
      <c r="L353" t="s">
        <v>11</v>
      </c>
      <c r="M353" t="s">
        <v>637</v>
      </c>
      <c r="T353" s="2"/>
      <c r="U353" t="str" cm="1">
        <f t="array" ref="U353">_xlfn.TEXTJOIN(",", TRUE, IF(A353:S353&lt;&gt;"", A353:S353, ""))</f>
        <v>insert into MENS_5K_FINAL_2017 (PLACE,NAME,YEAR,TEAM,TIME,TIME_DETAIL,SCORE) values (13,'Craig LAUTENSLAGER','SR','UT-Arlington','14:43.36',null,null);</v>
      </c>
    </row>
    <row r="354" spans="1:21" x14ac:dyDescent="0.3">
      <c r="A354" t="s">
        <v>2923</v>
      </c>
      <c r="B354" t="s">
        <v>0</v>
      </c>
      <c r="C354" t="s">
        <v>1</v>
      </c>
      <c r="D354" t="s">
        <v>2</v>
      </c>
      <c r="E354" t="s">
        <v>3</v>
      </c>
      <c r="F354" t="s">
        <v>4</v>
      </c>
      <c r="G354" t="s">
        <v>714</v>
      </c>
      <c r="H354" t="s">
        <v>2943</v>
      </c>
      <c r="I354" t="s">
        <v>15</v>
      </c>
      <c r="J354" t="s">
        <v>1533</v>
      </c>
      <c r="K354" t="s">
        <v>2944</v>
      </c>
      <c r="L354" t="s">
        <v>11</v>
      </c>
      <c r="M354" t="s">
        <v>637</v>
      </c>
      <c r="T354" s="2"/>
      <c r="U354" t="str" cm="1">
        <f t="array" ref="U354">_xlfn.TEXTJOIN(",", TRUE, IF(A354:S354&lt;&gt;"", A354:S354, ""))</f>
        <v>insert into MENS_5K_FINAL_2017 (PLACE,NAME,YEAR,TEAM,TIME,TIME_DETAIL,SCORE) values (14,'Daniel DE LA TORRE','JR','UCLA','14:43.49',null,null);</v>
      </c>
    </row>
    <row r="355" spans="1:21" x14ac:dyDescent="0.3">
      <c r="A355" t="s">
        <v>2923</v>
      </c>
      <c r="B355" t="s">
        <v>0</v>
      </c>
      <c r="C355" t="s">
        <v>1</v>
      </c>
      <c r="D355" t="s">
        <v>2</v>
      </c>
      <c r="E355" t="s">
        <v>3</v>
      </c>
      <c r="F355" t="s">
        <v>4</v>
      </c>
      <c r="G355" t="s">
        <v>717</v>
      </c>
      <c r="H355" t="s">
        <v>2945</v>
      </c>
      <c r="I355" t="s">
        <v>15</v>
      </c>
      <c r="J355" t="s">
        <v>1541</v>
      </c>
      <c r="K355" t="s">
        <v>2946</v>
      </c>
      <c r="L355" t="s">
        <v>11</v>
      </c>
      <c r="M355" t="s">
        <v>637</v>
      </c>
      <c r="T355" s="2"/>
      <c r="U355" t="str" cm="1">
        <f t="array" ref="U355">_xlfn.TEXTJOIN(",", TRUE, IF(A355:S355&lt;&gt;"", A355:S355, ""))</f>
        <v>insert into MENS_5K_FINAL_2017 (PLACE,NAME,YEAR,TEAM,TIME,TIME_DETAIL,SCORE) values (15,'Joe HARDY','JR','Wisconsin','14:43.50',null,null);</v>
      </c>
    </row>
    <row r="356" spans="1:21" x14ac:dyDescent="0.3">
      <c r="A356" t="s">
        <v>2923</v>
      </c>
      <c r="B356" t="s">
        <v>0</v>
      </c>
      <c r="C356" t="s">
        <v>1</v>
      </c>
      <c r="D356" t="s">
        <v>2</v>
      </c>
      <c r="E356" t="s">
        <v>3</v>
      </c>
      <c r="F356" t="s">
        <v>4</v>
      </c>
      <c r="G356" t="s">
        <v>720</v>
      </c>
      <c r="H356" t="s">
        <v>381</v>
      </c>
      <c r="I356" t="s">
        <v>34</v>
      </c>
      <c r="J356" t="s">
        <v>1512</v>
      </c>
      <c r="K356" t="s">
        <v>2947</v>
      </c>
      <c r="L356" t="s">
        <v>11</v>
      </c>
      <c r="M356" t="s">
        <v>637</v>
      </c>
      <c r="T356" s="2"/>
      <c r="U356" t="str" cm="1">
        <f t="array" ref="U356">_xlfn.TEXTJOIN(",", TRUE, IF(A356:S356&lt;&gt;"", A356:S356, ""))</f>
        <v>insert into MENS_5K_FINAL_2017 (PLACE,NAME,YEAR,TEAM,TIME,TIME_DETAIL,SCORE) values (16,'Jonathan DAVIS','FR','Illinois','14:45.28',null,null);</v>
      </c>
    </row>
    <row r="357" spans="1:21" x14ac:dyDescent="0.3">
      <c r="A357" t="s">
        <v>2923</v>
      </c>
      <c r="B357" t="s">
        <v>0</v>
      </c>
      <c r="C357" t="s">
        <v>1</v>
      </c>
      <c r="D357" t="s">
        <v>2</v>
      </c>
      <c r="E357" t="s">
        <v>3</v>
      </c>
      <c r="F357" t="s">
        <v>4</v>
      </c>
      <c r="G357" t="s">
        <v>723</v>
      </c>
      <c r="H357" t="s">
        <v>2948</v>
      </c>
      <c r="I357" t="s">
        <v>24</v>
      </c>
      <c r="J357" t="s">
        <v>2949</v>
      </c>
      <c r="K357" t="s">
        <v>2950</v>
      </c>
      <c r="L357" t="s">
        <v>11</v>
      </c>
      <c r="M357" t="s">
        <v>637</v>
      </c>
      <c r="T357" s="2"/>
      <c r="U357" t="str" cm="1">
        <f t="array" ref="U357">_xlfn.TEXTJOIN(",", TRUE, IF(A357:S357&lt;&gt;"", A357:S357, ""))</f>
        <v>insert into MENS_5K_FINAL_2017 (PLACE,NAME,YEAR,TEAM,TIME,TIME_DETAIL,SCORE) values (17,'Julian OAKLEY','SR','Providence','14:45.63',null,null);</v>
      </c>
    </row>
    <row r="358" spans="1:21" x14ac:dyDescent="0.3">
      <c r="A358" t="s">
        <v>2923</v>
      </c>
      <c r="B358" t="s">
        <v>0</v>
      </c>
      <c r="C358" t="s">
        <v>1</v>
      </c>
      <c r="D358" t="s">
        <v>2</v>
      </c>
      <c r="E358" t="s">
        <v>3</v>
      </c>
      <c r="F358" t="s">
        <v>4</v>
      </c>
      <c r="G358" t="s">
        <v>726</v>
      </c>
      <c r="H358" t="s">
        <v>1630</v>
      </c>
      <c r="I358" t="s">
        <v>8</v>
      </c>
      <c r="J358" t="s">
        <v>1631</v>
      </c>
      <c r="K358" t="s">
        <v>2951</v>
      </c>
      <c r="L358" t="s">
        <v>11</v>
      </c>
      <c r="M358" t="s">
        <v>637</v>
      </c>
      <c r="T358" s="2"/>
      <c r="U358" t="str" cm="1">
        <f t="array" ref="U358">_xlfn.TEXTJOIN(",", TRUE, IF(A358:S358&lt;&gt;"", A358:S358, ""))</f>
        <v>insert into MENS_5K_FINAL_2017 (PLACE,NAME,YEAR,TEAM,TIME,TIME_DETAIL,SCORE) values (18,'Emmanuel ROTICH','SO','Tulane','14:50.62',null,null);</v>
      </c>
    </row>
    <row r="359" spans="1:21" x14ac:dyDescent="0.3">
      <c r="A359" t="s">
        <v>2923</v>
      </c>
      <c r="B359" t="s">
        <v>0</v>
      </c>
      <c r="C359" t="s">
        <v>1</v>
      </c>
      <c r="D359" t="s">
        <v>2</v>
      </c>
      <c r="E359" t="s">
        <v>3</v>
      </c>
      <c r="F359" t="s">
        <v>4</v>
      </c>
      <c r="G359" t="s">
        <v>729</v>
      </c>
      <c r="H359" t="s">
        <v>2494</v>
      </c>
      <c r="I359" t="s">
        <v>8</v>
      </c>
      <c r="J359" t="s">
        <v>2495</v>
      </c>
      <c r="K359" t="s">
        <v>2952</v>
      </c>
      <c r="L359" t="s">
        <v>11</v>
      </c>
      <c r="M359" t="s">
        <v>637</v>
      </c>
      <c r="T359" s="2"/>
      <c r="U359" t="str" cm="1">
        <f t="array" ref="U359">_xlfn.TEXTJOIN(",", TRUE, IF(A359:S359&lt;&gt;"", A359:S359, ""))</f>
        <v>insert into MENS_5K_FINAL_2017 (PLACE,NAME,YEAR,TEAM,TIME,TIME_DETAIL,SCORE) values (19,'Cole ROCKHOLD','SO','Colorado St.','14:50.92',null,null);</v>
      </c>
    </row>
    <row r="360" spans="1:21" x14ac:dyDescent="0.3">
      <c r="A360" t="s">
        <v>2923</v>
      </c>
      <c r="B360" t="s">
        <v>0</v>
      </c>
      <c r="C360" t="s">
        <v>1</v>
      </c>
      <c r="D360" t="s">
        <v>2</v>
      </c>
      <c r="E360" t="s">
        <v>3</v>
      </c>
      <c r="F360" t="s">
        <v>4</v>
      </c>
      <c r="G360" t="s">
        <v>733</v>
      </c>
      <c r="H360" t="s">
        <v>2953</v>
      </c>
      <c r="I360" t="s">
        <v>24</v>
      </c>
      <c r="J360" t="s">
        <v>1556</v>
      </c>
      <c r="K360" t="s">
        <v>2954</v>
      </c>
      <c r="L360" t="s">
        <v>11</v>
      </c>
      <c r="M360" t="s">
        <v>637</v>
      </c>
      <c r="T360" s="2"/>
      <c r="U360" t="str" cm="1">
        <f t="array" ref="U360">_xlfn.TEXTJOIN(",", TRUE, IF(A360:S360&lt;&gt;"", A360:S360, ""))</f>
        <v>insert into MENS_5K_FINAL_2017 (PLACE,NAME,YEAR,TEAM,TIME,TIME_DETAIL,SCORE) values (20,'Jason CRIST','SR','Indiana','14:53.63',null,null);</v>
      </c>
    </row>
    <row r="361" spans="1:21" x14ac:dyDescent="0.3">
      <c r="A361" t="s">
        <v>2923</v>
      </c>
      <c r="B361" t="s">
        <v>0</v>
      </c>
      <c r="C361" t="s">
        <v>1</v>
      </c>
      <c r="D361" t="s">
        <v>2</v>
      </c>
      <c r="E361" t="s">
        <v>3</v>
      </c>
      <c r="F361" t="s">
        <v>4</v>
      </c>
      <c r="G361" t="s">
        <v>737</v>
      </c>
      <c r="H361" t="s">
        <v>2955</v>
      </c>
      <c r="I361" t="s">
        <v>34</v>
      </c>
      <c r="J361" t="s">
        <v>1601</v>
      </c>
      <c r="K361" t="s">
        <v>2956</v>
      </c>
      <c r="L361" t="s">
        <v>11</v>
      </c>
      <c r="M361" t="s">
        <v>637</v>
      </c>
      <c r="T361" s="2"/>
      <c r="U361" t="str" cm="1">
        <f t="array" ref="U361">_xlfn.TEXTJOIN(",", TRUE, IF(A361:S361&lt;&gt;"", A361:S361, ""))</f>
        <v>insert into MENS_5K_FINAL_2017 (PLACE,NAME,YEAR,TEAM,TIME,TIME_DETAIL,SCORE) values (21,'Jacob CHOGE','FR','Mid. Tenn. State','14:55.95',null,null);</v>
      </c>
    </row>
    <row r="362" spans="1:21" x14ac:dyDescent="0.3">
      <c r="A362" t="s">
        <v>2923</v>
      </c>
      <c r="B362" t="s">
        <v>0</v>
      </c>
      <c r="C362" t="s">
        <v>1</v>
      </c>
      <c r="D362" t="s">
        <v>2</v>
      </c>
      <c r="E362" t="s">
        <v>3</v>
      </c>
      <c r="F362" t="s">
        <v>4</v>
      </c>
      <c r="G362" t="s">
        <v>740</v>
      </c>
      <c r="H362" t="s">
        <v>1937</v>
      </c>
      <c r="I362" t="s">
        <v>8</v>
      </c>
      <c r="J362" t="s">
        <v>1617</v>
      </c>
      <c r="K362" t="s">
        <v>2957</v>
      </c>
      <c r="L362" t="s">
        <v>11</v>
      </c>
      <c r="M362" t="s">
        <v>637</v>
      </c>
      <c r="T362" s="2"/>
      <c r="U362" t="str" cm="1">
        <f t="array" ref="U362">_xlfn.TEXTJOIN(",", TRUE, IF(A362:S362&lt;&gt;"", A362:S362, ""))</f>
        <v>insert into MENS_5K_FINAL_2017 (PLACE,NAME,YEAR,TEAM,TIME,TIME_DETAIL,SCORE) values (22,'Azaria KIRWA','SO','Liberty','14:59.12',null,null);</v>
      </c>
    </row>
    <row r="363" spans="1:21" x14ac:dyDescent="0.3">
      <c r="A363" t="s">
        <v>2923</v>
      </c>
      <c r="B363" t="s">
        <v>0</v>
      </c>
      <c r="C363" t="s">
        <v>1</v>
      </c>
      <c r="D363" t="s">
        <v>2</v>
      </c>
      <c r="E363" t="s">
        <v>3</v>
      </c>
      <c r="F363" t="s">
        <v>4</v>
      </c>
      <c r="G363" t="s">
        <v>743</v>
      </c>
      <c r="H363" t="s">
        <v>2958</v>
      </c>
      <c r="I363" t="s">
        <v>15</v>
      </c>
      <c r="J363" t="s">
        <v>2171</v>
      </c>
      <c r="K363" t="s">
        <v>2959</v>
      </c>
      <c r="L363" t="s">
        <v>11</v>
      </c>
      <c r="M363" t="s">
        <v>637</v>
      </c>
      <c r="T363" s="2"/>
      <c r="U363" t="str" cm="1">
        <f t="array" ref="U363">_xlfn.TEXTJOIN(",", TRUE, IF(A363:S363&lt;&gt;"", A363:S363, ""))</f>
        <v>insert into MENS_5K_FINAL_2017 (PLACE,NAME,YEAR,TEAM,TIME,TIME_DETAIL,SCORE) values (23,'Bryce STROEDE','JR','Oakland','15:00.50',null,null);</v>
      </c>
    </row>
    <row r="364" spans="1:21" x14ac:dyDescent="0.3">
      <c r="A364" t="s">
        <v>2923</v>
      </c>
      <c r="B364" t="s">
        <v>0</v>
      </c>
      <c r="C364" t="s">
        <v>1</v>
      </c>
      <c r="D364" t="s">
        <v>2</v>
      </c>
      <c r="E364" t="s">
        <v>3</v>
      </c>
      <c r="F364" t="s">
        <v>4</v>
      </c>
      <c r="G364" t="s">
        <v>746</v>
      </c>
      <c r="H364" t="s">
        <v>1435</v>
      </c>
      <c r="I364" t="s">
        <v>8</v>
      </c>
      <c r="J364" t="s">
        <v>2960</v>
      </c>
      <c r="K364" t="s">
        <v>2961</v>
      </c>
      <c r="L364" t="s">
        <v>11</v>
      </c>
      <c r="M364" t="s">
        <v>637</v>
      </c>
      <c r="T364" s="2"/>
      <c r="U364" t="str" cm="1">
        <f t="array" ref="U364">_xlfn.TEXTJOIN(",", TRUE, IF(A364:S364&lt;&gt;"", A364:S364, ""))</f>
        <v>insert into MENS_5K_FINAL_2017 (PLACE,NAME,YEAR,TEAM,TIME,TIME_DETAIL,SCORE) values (24,'Euan MAKEPEACE','SO','Butler','15:04.42',null,null);</v>
      </c>
    </row>
    <row r="365" spans="1:21" x14ac:dyDescent="0.3">
      <c r="T365" s="2"/>
      <c r="U365" t="str" cm="1">
        <f t="array" ref="U365">_xlfn.TEXTJOIN(",", TRUE, IF(A365:S365&lt;&gt;"", A365:S365, ""))</f>
        <v/>
      </c>
    </row>
    <row r="366" spans="1:21" x14ac:dyDescent="0.3">
      <c r="A366" t="s">
        <v>2962</v>
      </c>
      <c r="B366" t="s">
        <v>0</v>
      </c>
      <c r="C366" t="s">
        <v>2</v>
      </c>
      <c r="D366" t="s">
        <v>3</v>
      </c>
      <c r="E366" t="s">
        <v>4</v>
      </c>
      <c r="F366" t="s">
        <v>5</v>
      </c>
      <c r="G366" t="s">
        <v>616</v>
      </c>
      <c r="H366" t="s">
        <v>572</v>
      </c>
      <c r="I366" t="s">
        <v>573</v>
      </c>
      <c r="J366" t="s">
        <v>826</v>
      </c>
      <c r="K366" t="s">
        <v>11</v>
      </c>
      <c r="L366" t="s">
        <v>11</v>
      </c>
      <c r="M366" t="s">
        <v>618</v>
      </c>
      <c r="T366" s="2"/>
      <c r="U366" t="str" cm="1">
        <f t="array" ref="U366">_xlfn.TEXTJOIN(",", TRUE, IF(A366:S366&lt;&gt;"", A366:S366, ""))</f>
        <v>insert into MENS_4x4_FINAL_2017 (PLACE,NAME,TEAM,TIME,TIME_DETAIL,REACTION_TIME,SCORE) values (1,'TEXAS A&amp;M','Texas A&amp;M','2:59.98',null,null,'10');</v>
      </c>
    </row>
    <row r="367" spans="1:21" x14ac:dyDescent="0.3">
      <c r="A367" t="s">
        <v>2962</v>
      </c>
      <c r="B367" t="s">
        <v>0</v>
      </c>
      <c r="C367" t="s">
        <v>2</v>
      </c>
      <c r="D367" t="s">
        <v>3</v>
      </c>
      <c r="E367" t="s">
        <v>4</v>
      </c>
      <c r="F367" t="s">
        <v>5</v>
      </c>
      <c r="G367" t="s">
        <v>619</v>
      </c>
      <c r="H367" t="s">
        <v>587</v>
      </c>
      <c r="I367" t="s">
        <v>588</v>
      </c>
      <c r="J367" t="s">
        <v>2963</v>
      </c>
      <c r="K367" t="s">
        <v>11</v>
      </c>
      <c r="L367" t="s">
        <v>11</v>
      </c>
      <c r="M367" t="s">
        <v>622</v>
      </c>
      <c r="T367" s="2"/>
      <c r="U367" t="str" cm="1">
        <f t="array" ref="U367">_xlfn.TEXTJOIN(",", TRUE, IF(A367:S367&lt;&gt;"", A367:S367, ""))</f>
        <v>insert into MENS_4x4_FINAL_2017 (PLACE,NAME,TEAM,TIME,TIME_DETAIL,REACTION_TIME,SCORE) values (2,'ARKANSAS','Arkansas','3:01.84',null,null,'8');</v>
      </c>
    </row>
    <row r="368" spans="1:21" x14ac:dyDescent="0.3">
      <c r="A368" t="s">
        <v>2962</v>
      </c>
      <c r="B368" t="s">
        <v>0</v>
      </c>
      <c r="C368" t="s">
        <v>2</v>
      </c>
      <c r="D368" t="s">
        <v>3</v>
      </c>
      <c r="E368" t="s">
        <v>4</v>
      </c>
      <c r="F368" t="s">
        <v>5</v>
      </c>
      <c r="G368" t="s">
        <v>623</v>
      </c>
      <c r="H368" t="s">
        <v>545</v>
      </c>
      <c r="I368" t="s">
        <v>570</v>
      </c>
      <c r="J368" t="s">
        <v>2964</v>
      </c>
      <c r="K368" t="s">
        <v>11</v>
      </c>
      <c r="L368" t="s">
        <v>11</v>
      </c>
      <c r="M368" t="s">
        <v>625</v>
      </c>
      <c r="T368" s="2"/>
      <c r="U368" t="str" cm="1">
        <f t="array" ref="U368">_xlfn.TEXTJOIN(",", TRUE, IF(A368:S368&lt;&gt;"", A368:S368, ""))</f>
        <v>insert into MENS_4x4_FINAL_2017 (PLACE,NAME,TEAM,TIME,TIME_DETAIL,REACTION_TIME,SCORE) values (3,'IOWA','Iowa','3:01.91',null,null,'6');</v>
      </c>
    </row>
    <row r="369" spans="1:21" x14ac:dyDescent="0.3">
      <c r="A369" t="s">
        <v>2962</v>
      </c>
      <c r="B369" t="s">
        <v>0</v>
      </c>
      <c r="C369" t="s">
        <v>2</v>
      </c>
      <c r="D369" t="s">
        <v>3</v>
      </c>
      <c r="E369" t="s">
        <v>4</v>
      </c>
      <c r="F369" t="s">
        <v>5</v>
      </c>
      <c r="G369" t="s">
        <v>626</v>
      </c>
      <c r="H369" t="s">
        <v>518</v>
      </c>
      <c r="I369" t="s">
        <v>564</v>
      </c>
      <c r="J369" t="s">
        <v>2965</v>
      </c>
      <c r="K369" t="s">
        <v>11</v>
      </c>
      <c r="L369" t="s">
        <v>11</v>
      </c>
      <c r="M369" t="s">
        <v>628</v>
      </c>
      <c r="T369" s="2"/>
      <c r="U369" t="str" cm="1">
        <f t="array" ref="U369">_xlfn.TEXTJOIN(",", TRUE, IF(A369:S369&lt;&gt;"", A369:S369, ""))</f>
        <v>insert into MENS_4x4_FINAL_2017 (PLACE,NAME,TEAM,TIME,TIME_DETAIL,REACTION_TIME,SCORE) values (4,'FLORIDA','Florida','3:02.16',null,null,'5');</v>
      </c>
    </row>
    <row r="370" spans="1:21" x14ac:dyDescent="0.3">
      <c r="A370" t="s">
        <v>2962</v>
      </c>
      <c r="B370" t="s">
        <v>0</v>
      </c>
      <c r="C370" t="s">
        <v>2</v>
      </c>
      <c r="D370" t="s">
        <v>3</v>
      </c>
      <c r="E370" t="s">
        <v>4</v>
      </c>
      <c r="F370" t="s">
        <v>5</v>
      </c>
      <c r="G370" t="s">
        <v>629</v>
      </c>
      <c r="H370" t="s">
        <v>541</v>
      </c>
      <c r="I370" t="s">
        <v>859</v>
      </c>
      <c r="J370" t="s">
        <v>2966</v>
      </c>
      <c r="K370" t="s">
        <v>11</v>
      </c>
      <c r="L370" t="s">
        <v>11</v>
      </c>
      <c r="M370" t="s">
        <v>630</v>
      </c>
      <c r="T370" s="2"/>
      <c r="U370" t="str" cm="1">
        <f t="array" ref="U370">_xlfn.TEXTJOIN(",", TRUE, IF(A370:S370&lt;&gt;"", A370:S370, ""))</f>
        <v>insert into MENS_4x4_FINAL_2017 (PLACE,NAME,TEAM,TIME,TIME_DETAIL,REACTION_TIME,SCORE) values (5,'TEXAS TECH','Texas Tech','3:02.29',null,null,'4');</v>
      </c>
    </row>
    <row r="371" spans="1:21" x14ac:dyDescent="0.3">
      <c r="A371" t="s">
        <v>2962</v>
      </c>
      <c r="B371" t="s">
        <v>0</v>
      </c>
      <c r="C371" t="s">
        <v>2</v>
      </c>
      <c r="D371" t="s">
        <v>3</v>
      </c>
      <c r="E371" t="s">
        <v>4</v>
      </c>
      <c r="F371" t="s">
        <v>5</v>
      </c>
      <c r="G371" t="s">
        <v>631</v>
      </c>
      <c r="H371" t="s">
        <v>561</v>
      </c>
      <c r="I371" t="s">
        <v>562</v>
      </c>
      <c r="J371" t="s">
        <v>2967</v>
      </c>
      <c r="K371" t="s">
        <v>11</v>
      </c>
      <c r="L371" t="s">
        <v>11</v>
      </c>
      <c r="M371" t="s">
        <v>377</v>
      </c>
      <c r="T371" s="2"/>
      <c r="U371" t="str" cm="1">
        <f t="array" ref="U371">_xlfn.TEXTJOIN(",", TRUE, IF(A371:S371&lt;&gt;"", A371:S371, ""))</f>
        <v>insert into MENS_4x4_FINAL_2017 (PLACE,NAME,TEAM,TIME,TIME_DETAIL,REACTION_TIME,SCORE) values (6,'ALABAMA','Alabama','3:03.81',null,null,'3');</v>
      </c>
    </row>
    <row r="372" spans="1:21" x14ac:dyDescent="0.3">
      <c r="A372" t="s">
        <v>2962</v>
      </c>
      <c r="B372" t="s">
        <v>0</v>
      </c>
      <c r="C372" t="s">
        <v>2</v>
      </c>
      <c r="D372" t="s">
        <v>3</v>
      </c>
      <c r="E372" t="s">
        <v>4</v>
      </c>
      <c r="F372" t="s">
        <v>5</v>
      </c>
      <c r="G372" t="s">
        <v>632</v>
      </c>
      <c r="H372" t="s">
        <v>537</v>
      </c>
      <c r="I372" t="s">
        <v>580</v>
      </c>
      <c r="J372" t="s">
        <v>2968</v>
      </c>
      <c r="K372" t="s">
        <v>11</v>
      </c>
      <c r="L372" t="s">
        <v>11</v>
      </c>
      <c r="M372" t="s">
        <v>152</v>
      </c>
      <c r="T372" s="2"/>
      <c r="U372" t="str" cm="1">
        <f t="array" ref="U372">_xlfn.TEXTJOIN(",", TRUE, IF(A372:S372&lt;&gt;"", A372:S372, ""))</f>
        <v>insert into MENS_4x4_FINAL_2017 (PLACE,NAME,TEAM,TIME,TIME_DETAIL,REACTION_TIME,SCORE) values (7,'OHIO STATE','Ohio State','3:05.27',null,null,'2');</v>
      </c>
    </row>
    <row r="373" spans="1:21" x14ac:dyDescent="0.3">
      <c r="A373" t="s">
        <v>2962</v>
      </c>
      <c r="B373" t="s">
        <v>0</v>
      </c>
      <c r="C373" t="s">
        <v>2</v>
      </c>
      <c r="D373" t="s">
        <v>3</v>
      </c>
      <c r="E373" t="s">
        <v>4</v>
      </c>
      <c r="F373" t="s">
        <v>5</v>
      </c>
      <c r="G373" t="s">
        <v>633</v>
      </c>
      <c r="H373" t="s">
        <v>2410</v>
      </c>
      <c r="I373" t="s">
        <v>2226</v>
      </c>
      <c r="J373" t="s">
        <v>2969</v>
      </c>
      <c r="K373" t="s">
        <v>11</v>
      </c>
      <c r="L373" t="s">
        <v>11</v>
      </c>
      <c r="M373" t="s">
        <v>269</v>
      </c>
      <c r="T373" s="2"/>
      <c r="U373" t="str" cm="1">
        <f t="array" ref="U373">_xlfn.TEXTJOIN(",", TRUE, IF(A373:S373&lt;&gt;"", A373:S373, ""))</f>
        <v>insert into MENS_4x4_FINAL_2017 (PLACE,NAME,TEAM,TIME,TIME_DETAIL,REACTION_TIME,SCORE) values (8,'AUBURN','Auburn','3:12.22',null,null,'1');</v>
      </c>
    </row>
    <row r="374" spans="1:21" x14ac:dyDescent="0.3">
      <c r="T374" s="2"/>
      <c r="U374" t="str" cm="1">
        <f t="array" ref="U374">_xlfn.TEXTJOIN(",", TRUE, IF(A374:S374&lt;&gt;"", A374:S374, ""))</f>
        <v/>
      </c>
    </row>
    <row r="375" spans="1:21" x14ac:dyDescent="0.3">
      <c r="A375" t="s">
        <v>2970</v>
      </c>
      <c r="B375" t="s">
        <v>0</v>
      </c>
      <c r="C375" t="s">
        <v>1</v>
      </c>
      <c r="D375" t="s">
        <v>2</v>
      </c>
      <c r="E375" t="s">
        <v>3</v>
      </c>
      <c r="F375" t="s">
        <v>4</v>
      </c>
      <c r="G375" t="s">
        <v>616</v>
      </c>
      <c r="H375" t="s">
        <v>2928</v>
      </c>
      <c r="I375" t="s">
        <v>24</v>
      </c>
      <c r="J375" t="s">
        <v>2929</v>
      </c>
      <c r="K375" t="s">
        <v>2971</v>
      </c>
      <c r="L375" t="s">
        <v>11</v>
      </c>
      <c r="M375" t="s">
        <v>618</v>
      </c>
      <c r="T375" s="2"/>
      <c r="U375" t="str" cm="1">
        <f t="array" ref="U375">_xlfn.TEXTJOIN(",", TRUE, IF(A375:S375&lt;&gt;"", A375:S375, ""))</f>
        <v>insert into MENS_10K_FINAL_2017 (PLACE,NAME,YEAR,TEAM,TIME,TIME_DETAIL,SCORE) values (1,'Marc SCOTT','SR','Tulsa','29:01.54',null,'10');</v>
      </c>
    </row>
    <row r="376" spans="1:21" x14ac:dyDescent="0.3">
      <c r="A376" t="s">
        <v>2970</v>
      </c>
      <c r="B376" t="s">
        <v>0</v>
      </c>
      <c r="C376" t="s">
        <v>1</v>
      </c>
      <c r="D376" t="s">
        <v>2</v>
      </c>
      <c r="E376" t="s">
        <v>3</v>
      </c>
      <c r="F376" t="s">
        <v>4</v>
      </c>
      <c r="G376" t="s">
        <v>619</v>
      </c>
      <c r="H376" t="s">
        <v>1952</v>
      </c>
      <c r="I376" t="s">
        <v>8</v>
      </c>
      <c r="J376" t="s">
        <v>557</v>
      </c>
      <c r="K376" t="s">
        <v>2972</v>
      </c>
      <c r="L376" t="s">
        <v>11</v>
      </c>
      <c r="M376" t="s">
        <v>622</v>
      </c>
      <c r="T376" s="2"/>
      <c r="U376" t="str" cm="1">
        <f t="array" ref="U376">_xlfn.TEXTJOIN(",", TRUE, IF(A376:S376&lt;&gt;"", A376:S376, ""))</f>
        <v>insert into MENS_10K_FINAL_2017 (PLACE,NAME,YEAR,TEAM,TIME,TIME_DETAIL,SCORE) values (2,'Rory LINKLETTER','SO','BYU','29:02.96',null,'8');</v>
      </c>
    </row>
    <row r="377" spans="1:21" x14ac:dyDescent="0.3">
      <c r="A377" t="s">
        <v>2970</v>
      </c>
      <c r="B377" t="s">
        <v>0</v>
      </c>
      <c r="C377" t="s">
        <v>1</v>
      </c>
      <c r="D377" t="s">
        <v>2</v>
      </c>
      <c r="E377" t="s">
        <v>3</v>
      </c>
      <c r="F377" t="s">
        <v>4</v>
      </c>
      <c r="G377" t="s">
        <v>623</v>
      </c>
      <c r="H377" t="s">
        <v>2973</v>
      </c>
      <c r="I377" t="s">
        <v>24</v>
      </c>
      <c r="J377" t="s">
        <v>2960</v>
      </c>
      <c r="K377" t="s">
        <v>2974</v>
      </c>
      <c r="L377" t="s">
        <v>11</v>
      </c>
      <c r="M377" t="s">
        <v>625</v>
      </c>
      <c r="T377" s="2"/>
      <c r="U377" t="str" cm="1">
        <f t="array" ref="U377">_xlfn.TEXTJOIN(",", TRUE, IF(A377:S377&lt;&gt;"", A377:S377, ""))</f>
        <v>insert into MENS_10K_FINAL_2017 (PLACE,NAME,YEAR,TEAM,TIME,TIME_DETAIL,SCORE) values (3,'Erik PETERSON','SR','Butler','29:04.74',null,'6');</v>
      </c>
    </row>
    <row r="378" spans="1:21" x14ac:dyDescent="0.3">
      <c r="A378" t="s">
        <v>2970</v>
      </c>
      <c r="B378" t="s">
        <v>0</v>
      </c>
      <c r="C378" t="s">
        <v>1</v>
      </c>
      <c r="D378" t="s">
        <v>2</v>
      </c>
      <c r="E378" t="s">
        <v>3</v>
      </c>
      <c r="F378" t="s">
        <v>4</v>
      </c>
      <c r="G378" t="s">
        <v>626</v>
      </c>
      <c r="H378" t="s">
        <v>2975</v>
      </c>
      <c r="I378" t="s">
        <v>15</v>
      </c>
      <c r="J378" t="s">
        <v>2537</v>
      </c>
      <c r="K378" t="s">
        <v>2976</v>
      </c>
      <c r="L378" t="s">
        <v>11</v>
      </c>
      <c r="M378" t="s">
        <v>628</v>
      </c>
      <c r="T378" s="2"/>
      <c r="U378" t="str" cm="1">
        <f t="array" ref="U378">_xlfn.TEXTJOIN(",", TRUE, IF(A378:S378&lt;&gt;"", A378:S378, ""))</f>
        <v>insert into MENS_10K_FINAL_2017 (PLACE,NAME,YEAR,TEAM,TIME,TIME_DETAIL,SCORE) values (4,'Arsène GUILLOREL','JR','Samford','29:05.27',null,'5');</v>
      </c>
    </row>
    <row r="379" spans="1:21" x14ac:dyDescent="0.3">
      <c r="A379" t="s">
        <v>2970</v>
      </c>
      <c r="B379" t="s">
        <v>0</v>
      </c>
      <c r="C379" t="s">
        <v>1</v>
      </c>
      <c r="D379" t="s">
        <v>2</v>
      </c>
      <c r="E379" t="s">
        <v>3</v>
      </c>
      <c r="F379" t="s">
        <v>4</v>
      </c>
      <c r="G379" t="s">
        <v>629</v>
      </c>
      <c r="H379" t="s">
        <v>2977</v>
      </c>
      <c r="I379" t="s">
        <v>24</v>
      </c>
      <c r="J379" t="s">
        <v>1914</v>
      </c>
      <c r="K379" t="s">
        <v>2978</v>
      </c>
      <c r="L379" t="s">
        <v>11</v>
      </c>
      <c r="M379" t="s">
        <v>630</v>
      </c>
      <c r="T379" s="2"/>
      <c r="U379" t="str" cm="1">
        <f t="array" ref="U379">_xlfn.TEXTJOIN(",", TRUE, IF(A379:S379&lt;&gt;"", A379:S379, ""))</f>
        <v>insert into MENS_10K_FINAL_2017 (PLACE,NAME,YEAR,TEAM,TIME,TIME_DETAIL,SCORE) values (5,'Lucas STALNAKER','SR','Navy','29:08.81',null,'4');</v>
      </c>
    </row>
    <row r="380" spans="1:21" x14ac:dyDescent="0.3">
      <c r="A380" t="s">
        <v>2970</v>
      </c>
      <c r="B380" t="s">
        <v>0</v>
      </c>
      <c r="C380" t="s">
        <v>1</v>
      </c>
      <c r="D380" t="s">
        <v>2</v>
      </c>
      <c r="E380" t="s">
        <v>3</v>
      </c>
      <c r="F380" t="s">
        <v>4</v>
      </c>
      <c r="G380" t="s">
        <v>631</v>
      </c>
      <c r="H380" t="s">
        <v>2979</v>
      </c>
      <c r="I380" t="s">
        <v>8</v>
      </c>
      <c r="J380" t="s">
        <v>1640</v>
      </c>
      <c r="K380" t="s">
        <v>2980</v>
      </c>
      <c r="L380" t="s">
        <v>11</v>
      </c>
      <c r="M380" t="s">
        <v>377</v>
      </c>
      <c r="T380" s="2"/>
      <c r="U380" t="str" cm="1">
        <f t="array" ref="U380">_xlfn.TEXTJOIN(",", TRUE, IF(A380:S380&lt;&gt;"", A380:S380, ""))</f>
        <v>insert into MENS_10K_FINAL_2017 (PLACE,NAME,YEAR,TEAM,TIME,TIME_DETAIL,SCORE) values (6,'Gilbert KIRUI','SO','Iona','29:09.42',null,'3');</v>
      </c>
    </row>
    <row r="381" spans="1:21" x14ac:dyDescent="0.3">
      <c r="A381" t="s">
        <v>2970</v>
      </c>
      <c r="B381" t="s">
        <v>0</v>
      </c>
      <c r="C381" t="s">
        <v>1</v>
      </c>
      <c r="D381" t="s">
        <v>2</v>
      </c>
      <c r="E381" t="s">
        <v>3</v>
      </c>
      <c r="F381" t="s">
        <v>4</v>
      </c>
      <c r="G381" t="s">
        <v>632</v>
      </c>
      <c r="H381" t="s">
        <v>2529</v>
      </c>
      <c r="I381" t="s">
        <v>24</v>
      </c>
      <c r="J381" t="s">
        <v>1934</v>
      </c>
      <c r="K381" t="s">
        <v>2981</v>
      </c>
      <c r="L381" t="s">
        <v>11</v>
      </c>
      <c r="M381" t="s">
        <v>152</v>
      </c>
      <c r="T381" s="2"/>
      <c r="U381" t="str" cm="1">
        <f t="array" ref="U381">_xlfn.TEXTJOIN(",", TRUE, IF(A381:S381&lt;&gt;"", A381:S381, ""))</f>
        <v>insert into MENS_10K_FINAL_2017 (PLACE,NAME,YEAR,TEAM,TIME,TIME_DETAIL,SCORE) values (7,'Matthew BAXTER','SR','Northern Arizona','29:09.83',null,'2');</v>
      </c>
    </row>
    <row r="382" spans="1:21" x14ac:dyDescent="0.3">
      <c r="A382" t="s">
        <v>2970</v>
      </c>
      <c r="B382" t="s">
        <v>0</v>
      </c>
      <c r="C382" t="s">
        <v>1</v>
      </c>
      <c r="D382" t="s">
        <v>2</v>
      </c>
      <c r="E382" t="s">
        <v>3</v>
      </c>
      <c r="F382" t="s">
        <v>4</v>
      </c>
      <c r="G382" t="s">
        <v>633</v>
      </c>
      <c r="H382" t="s">
        <v>2982</v>
      </c>
      <c r="I382" t="s">
        <v>24</v>
      </c>
      <c r="J382" t="s">
        <v>2929</v>
      </c>
      <c r="K382" t="s">
        <v>2983</v>
      </c>
      <c r="L382" t="s">
        <v>11</v>
      </c>
      <c r="M382" t="s">
        <v>269</v>
      </c>
      <c r="T382" s="2"/>
      <c r="U382" t="str" cm="1">
        <f t="array" ref="U382">_xlfn.TEXTJOIN(",", TRUE, IF(A382:S382&lt;&gt;"", A382:S382, ""))</f>
        <v>insert into MENS_10K_FINAL_2017 (PLACE,NAME,YEAR,TEAM,TIME,TIME_DETAIL,SCORE) values (8,'Luke TRAYNOR','SR','Tulsa','29:10.58',null,'1');</v>
      </c>
    </row>
    <row r="383" spans="1:21" x14ac:dyDescent="0.3">
      <c r="A383" t="s">
        <v>2970</v>
      </c>
      <c r="B383" t="s">
        <v>0</v>
      </c>
      <c r="C383" t="s">
        <v>1</v>
      </c>
      <c r="D383" t="s">
        <v>2</v>
      </c>
      <c r="E383" t="s">
        <v>3</v>
      </c>
      <c r="F383" t="s">
        <v>4</v>
      </c>
      <c r="G383" t="s">
        <v>635</v>
      </c>
      <c r="H383" t="s">
        <v>2984</v>
      </c>
      <c r="I383" t="s">
        <v>24</v>
      </c>
      <c r="J383" t="s">
        <v>2985</v>
      </c>
      <c r="K383" t="s">
        <v>2986</v>
      </c>
      <c r="L383" t="s">
        <v>11</v>
      </c>
      <c r="M383" t="s">
        <v>637</v>
      </c>
      <c r="T383" s="2"/>
      <c r="U383" t="str" cm="1">
        <f t="array" ref="U383">_xlfn.TEXTJOIN(",", TRUE, IF(A383:S383&lt;&gt;"", A383:S383, ""))</f>
        <v>insert into MENS_10K_FINAL_2017 (PLACE,NAME,YEAR,TEAM,TIME,TIME_DETAIL,SCORE) values (9,'Reed FISCHER','SR','Drake','29:10.76',null,null);</v>
      </c>
    </row>
    <row r="384" spans="1:21" x14ac:dyDescent="0.3">
      <c r="A384" t="s">
        <v>2970</v>
      </c>
      <c r="B384" t="s">
        <v>0</v>
      </c>
      <c r="C384" t="s">
        <v>1</v>
      </c>
      <c r="D384" t="s">
        <v>2</v>
      </c>
      <c r="E384" t="s">
        <v>3</v>
      </c>
      <c r="F384" t="s">
        <v>4</v>
      </c>
      <c r="G384" t="s">
        <v>701</v>
      </c>
      <c r="H384" t="s">
        <v>2987</v>
      </c>
      <c r="I384" t="s">
        <v>15</v>
      </c>
      <c r="J384" t="s">
        <v>2495</v>
      </c>
      <c r="K384" t="s">
        <v>2988</v>
      </c>
      <c r="L384" t="s">
        <v>11</v>
      </c>
      <c r="M384" t="s">
        <v>637</v>
      </c>
      <c r="T384" s="2"/>
      <c r="U384" t="str" cm="1">
        <f t="array" ref="U384">_xlfn.TEXTJOIN(",", TRUE, IF(A384:S384&lt;&gt;"", A384:S384, ""))</f>
        <v>insert into MENS_10K_FINAL_2017 (PLACE,NAME,YEAR,TEAM,TIME,TIME_DETAIL,SCORE) values (10,'Jerrell MOCK','JR','Colorado St.','29:11.27',null,null);</v>
      </c>
    </row>
    <row r="385" spans="1:21" x14ac:dyDescent="0.3">
      <c r="A385" t="s">
        <v>2970</v>
      </c>
      <c r="B385" t="s">
        <v>0</v>
      </c>
      <c r="C385" t="s">
        <v>1</v>
      </c>
      <c r="D385" t="s">
        <v>2</v>
      </c>
      <c r="E385" t="s">
        <v>3</v>
      </c>
      <c r="F385" t="s">
        <v>4</v>
      </c>
      <c r="G385" t="s">
        <v>704</v>
      </c>
      <c r="H385" t="s">
        <v>2507</v>
      </c>
      <c r="I385" t="s">
        <v>15</v>
      </c>
      <c r="J385" t="s">
        <v>562</v>
      </c>
      <c r="K385" t="s">
        <v>2989</v>
      </c>
      <c r="L385" t="s">
        <v>11</v>
      </c>
      <c r="M385" t="s">
        <v>637</v>
      </c>
      <c r="T385" s="2"/>
      <c r="U385" t="str" cm="1">
        <f t="array" ref="U385">_xlfn.TEXTJOIN(",", TRUE, IF(A385:S385&lt;&gt;"", A385:S385, ""))</f>
        <v>insert into MENS_10K_FINAL_2017 (PLACE,NAME,YEAR,TEAM,TIME,TIME_DETAIL,SCORE) values (11,'Alfred CHELANGA','JR','Alabama','29:12.34',null,null);</v>
      </c>
    </row>
    <row r="386" spans="1:21" x14ac:dyDescent="0.3">
      <c r="A386" t="s">
        <v>2970</v>
      </c>
      <c r="B386" t="s">
        <v>0</v>
      </c>
      <c r="C386" t="s">
        <v>1</v>
      </c>
      <c r="D386" t="s">
        <v>2</v>
      </c>
      <c r="E386" t="s">
        <v>3</v>
      </c>
      <c r="F386" t="s">
        <v>4</v>
      </c>
      <c r="G386" t="s">
        <v>707</v>
      </c>
      <c r="H386" t="s">
        <v>2539</v>
      </c>
      <c r="I386" t="s">
        <v>15</v>
      </c>
      <c r="J386" t="s">
        <v>2495</v>
      </c>
      <c r="K386" t="s">
        <v>2990</v>
      </c>
      <c r="L386" t="s">
        <v>11</v>
      </c>
      <c r="M386" t="s">
        <v>637</v>
      </c>
      <c r="T386" s="2"/>
      <c r="U386" t="str" cm="1">
        <f t="array" ref="U386">_xlfn.TEXTJOIN(",", TRUE, IF(A386:S386&lt;&gt;"", A386:S386, ""))</f>
        <v>insert into MENS_10K_FINAL_2017 (PLACE,NAME,YEAR,TEAM,TIME,TIME_DETAIL,SCORE) values (12,'Grant FISCHER','JR','Colorado St.','29:17.57',null,null);</v>
      </c>
    </row>
    <row r="387" spans="1:21" x14ac:dyDescent="0.3">
      <c r="A387" t="s">
        <v>2970</v>
      </c>
      <c r="B387" t="s">
        <v>0</v>
      </c>
      <c r="C387" t="s">
        <v>1</v>
      </c>
      <c r="D387" t="s">
        <v>2</v>
      </c>
      <c r="E387" t="s">
        <v>3</v>
      </c>
      <c r="F387" t="s">
        <v>4</v>
      </c>
      <c r="G387" t="s">
        <v>711</v>
      </c>
      <c r="H387" t="s">
        <v>2991</v>
      </c>
      <c r="I387" t="s">
        <v>34</v>
      </c>
      <c r="J387" t="s">
        <v>900</v>
      </c>
      <c r="K387" t="s">
        <v>2992</v>
      </c>
      <c r="L387" t="s">
        <v>11</v>
      </c>
      <c r="M387" t="s">
        <v>637</v>
      </c>
      <c r="T387" s="2"/>
      <c r="U387" t="str" cm="1">
        <f t="array" ref="U387">_xlfn.TEXTJOIN(",", TRUE, IF(A387:S387&lt;&gt;"", A387:S387, ""))</f>
        <v>insert into MENS_10K_FINAL_2017 (PLACE,NAME,YEAR,TEAM,TIME,TIME_DETAIL,SCORE) values (13,'Tanner ANDERSON','FR','Oregon','29:21.67',null,null);</v>
      </c>
    </row>
    <row r="388" spans="1:21" x14ac:dyDescent="0.3">
      <c r="A388" t="s">
        <v>2970</v>
      </c>
      <c r="B388" t="s">
        <v>0</v>
      </c>
      <c r="C388" t="s">
        <v>1</v>
      </c>
      <c r="D388" t="s">
        <v>2</v>
      </c>
      <c r="E388" t="s">
        <v>3</v>
      </c>
      <c r="F388" t="s">
        <v>4</v>
      </c>
      <c r="G388" t="s">
        <v>714</v>
      </c>
      <c r="H388" t="s">
        <v>2955</v>
      </c>
      <c r="I388" t="s">
        <v>34</v>
      </c>
      <c r="J388" t="s">
        <v>1601</v>
      </c>
      <c r="K388" t="s">
        <v>2993</v>
      </c>
      <c r="L388" t="s">
        <v>11</v>
      </c>
      <c r="M388" t="s">
        <v>637</v>
      </c>
      <c r="T388" s="2"/>
      <c r="U388" t="str" cm="1">
        <f t="array" ref="U388">_xlfn.TEXTJOIN(",", TRUE, IF(A388:S388&lt;&gt;"", A388:S388, ""))</f>
        <v>insert into MENS_10K_FINAL_2017 (PLACE,NAME,YEAR,TEAM,TIME,TIME_DETAIL,SCORE) values (14,'Jacob CHOGE','FR','Mid. Tenn. State','29:25.64',null,null);</v>
      </c>
    </row>
    <row r="389" spans="1:21" x14ac:dyDescent="0.3">
      <c r="A389" t="s">
        <v>2970</v>
      </c>
      <c r="B389" t="s">
        <v>0</v>
      </c>
      <c r="C389" t="s">
        <v>1</v>
      </c>
      <c r="D389" t="s">
        <v>2</v>
      </c>
      <c r="E389" t="s">
        <v>3</v>
      </c>
      <c r="F389" t="s">
        <v>4</v>
      </c>
      <c r="G389" t="s">
        <v>717</v>
      </c>
      <c r="H389" t="s">
        <v>2994</v>
      </c>
      <c r="I389" t="s">
        <v>24</v>
      </c>
      <c r="J389" t="s">
        <v>2995</v>
      </c>
      <c r="K389" t="s">
        <v>2996</v>
      </c>
      <c r="L389" t="s">
        <v>11</v>
      </c>
      <c r="M389" t="s">
        <v>637</v>
      </c>
      <c r="T389" s="2"/>
      <c r="U389" t="str" cm="1">
        <f t="array" ref="U389">_xlfn.TEXTJOIN(",", TRUE, IF(A389:S389&lt;&gt;"", A389:S389, ""))</f>
        <v>insert into MENS_10K_FINAL_2017 (PLACE,NAME,YEAR,TEAM,TIME,TIME_DETAIL,SCORE) values (15,'George PARSONS','SR','North Carolina St.','29:27.58',null,null);</v>
      </c>
    </row>
    <row r="390" spans="1:21" x14ac:dyDescent="0.3">
      <c r="A390" t="s">
        <v>2970</v>
      </c>
      <c r="B390" t="s">
        <v>0</v>
      </c>
      <c r="C390" t="s">
        <v>1</v>
      </c>
      <c r="D390" t="s">
        <v>2</v>
      </c>
      <c r="E390" t="s">
        <v>3</v>
      </c>
      <c r="F390" t="s">
        <v>4</v>
      </c>
      <c r="G390" t="s">
        <v>720</v>
      </c>
      <c r="H390" t="s">
        <v>2997</v>
      </c>
      <c r="I390" t="s">
        <v>24</v>
      </c>
      <c r="J390" t="s">
        <v>562</v>
      </c>
      <c r="K390" t="s">
        <v>2998</v>
      </c>
      <c r="L390" t="s">
        <v>11</v>
      </c>
      <c r="M390" t="s">
        <v>637</v>
      </c>
      <c r="T390" s="2"/>
      <c r="U390" t="str" cm="1">
        <f t="array" ref="U390">_xlfn.TEXTJOIN(",", TRUE, IF(A390:S390&lt;&gt;"", A390:S390, ""))</f>
        <v>insert into MENS_10K_FINAL_2017 (PLACE,NAME,YEAR,TEAM,TIME,TIME_DETAIL,SCORE) values (16,'Antibahs KOSGEI','SR','Alabama','29:34.13',null,null);</v>
      </c>
    </row>
    <row r="391" spans="1:21" x14ac:dyDescent="0.3">
      <c r="A391" t="s">
        <v>2970</v>
      </c>
      <c r="B391" t="s">
        <v>0</v>
      </c>
      <c r="C391" t="s">
        <v>1</v>
      </c>
      <c r="D391" t="s">
        <v>2</v>
      </c>
      <c r="E391" t="s">
        <v>3</v>
      </c>
      <c r="F391" t="s">
        <v>4</v>
      </c>
      <c r="G391" t="s">
        <v>723</v>
      </c>
      <c r="H391" t="s">
        <v>1924</v>
      </c>
      <c r="I391" t="s">
        <v>8</v>
      </c>
      <c r="J391" t="s">
        <v>557</v>
      </c>
      <c r="K391" t="s">
        <v>2999</v>
      </c>
      <c r="L391" t="s">
        <v>11</v>
      </c>
      <c r="M391" t="s">
        <v>637</v>
      </c>
      <c r="T391" s="2"/>
      <c r="U391" t="str" cm="1">
        <f t="array" ref="U391">_xlfn.TEXTJOIN(",", TRUE, IF(A391:S391&lt;&gt;"", A391:S391, ""))</f>
        <v>insert into MENS_10K_FINAL_2017 (PLACE,NAME,YEAR,TEAM,TIME,TIME_DETAIL,SCORE) values (17,'Clayton YOUNG','SO','BYU','29:39.80',null,null);</v>
      </c>
    </row>
    <row r="392" spans="1:21" x14ac:dyDescent="0.3">
      <c r="A392" t="s">
        <v>2970</v>
      </c>
      <c r="B392" t="s">
        <v>0</v>
      </c>
      <c r="C392" t="s">
        <v>1</v>
      </c>
      <c r="D392" t="s">
        <v>2</v>
      </c>
      <c r="E392" t="s">
        <v>3</v>
      </c>
      <c r="F392" t="s">
        <v>4</v>
      </c>
      <c r="G392" t="s">
        <v>726</v>
      </c>
      <c r="H392" t="s">
        <v>2548</v>
      </c>
      <c r="I392" t="s">
        <v>15</v>
      </c>
      <c r="J392" t="s">
        <v>2121</v>
      </c>
      <c r="K392" t="s">
        <v>3000</v>
      </c>
      <c r="L392" t="s">
        <v>11</v>
      </c>
      <c r="M392" t="s">
        <v>637</v>
      </c>
      <c r="T392" s="2"/>
      <c r="U392" t="str" cm="1">
        <f t="array" ref="U392">_xlfn.TEXTJOIN(",", TRUE, IF(A392:S392&lt;&gt;"", A392:S392, ""))</f>
        <v>insert into MENS_10K_FINAL_2017 (PLACE,NAME,YEAR,TEAM,TIME,TIME_DETAIL,SCORE) values (18,'Jonathan GREEN','JR','Georgetown','29:41.73',null,null);</v>
      </c>
    </row>
    <row r="393" spans="1:21" x14ac:dyDescent="0.3">
      <c r="A393" t="s">
        <v>2970</v>
      </c>
      <c r="B393" t="s">
        <v>0</v>
      </c>
      <c r="C393" t="s">
        <v>1</v>
      </c>
      <c r="D393" t="s">
        <v>2</v>
      </c>
      <c r="E393" t="s">
        <v>3</v>
      </c>
      <c r="F393" t="s">
        <v>4</v>
      </c>
      <c r="G393" t="s">
        <v>729</v>
      </c>
      <c r="H393" t="s">
        <v>1957</v>
      </c>
      <c r="I393" t="s">
        <v>15</v>
      </c>
      <c r="J393" t="s">
        <v>1575</v>
      </c>
      <c r="K393" t="s">
        <v>3001</v>
      </c>
      <c r="L393" t="s">
        <v>11</v>
      </c>
      <c r="M393" t="s">
        <v>637</v>
      </c>
      <c r="T393" s="2"/>
      <c r="U393" t="str" cm="1">
        <f t="array" ref="U393">_xlfn.TEXTJOIN(",", TRUE, IF(A393:S393&lt;&gt;"", A393:S393, ""))</f>
        <v>insert into MENS_10K_FINAL_2017 (PLACE,NAME,YEAR,TEAM,TIME,TIME_DETAIL,SCORE) values (19,'Frank LARA','JR','Furman','29:44.82',null,null);</v>
      </c>
    </row>
    <row r="394" spans="1:21" x14ac:dyDescent="0.3">
      <c r="A394" t="s">
        <v>2970</v>
      </c>
      <c r="B394" t="s">
        <v>0</v>
      </c>
      <c r="C394" t="s">
        <v>1</v>
      </c>
      <c r="D394" t="s">
        <v>2</v>
      </c>
      <c r="E394" t="s">
        <v>3</v>
      </c>
      <c r="F394" t="s">
        <v>4</v>
      </c>
      <c r="G394" t="s">
        <v>733</v>
      </c>
      <c r="H394" t="s">
        <v>2535</v>
      </c>
      <c r="I394" t="s">
        <v>15</v>
      </c>
      <c r="J394" t="s">
        <v>1962</v>
      </c>
      <c r="K394" t="s">
        <v>3002</v>
      </c>
      <c r="L394" t="s">
        <v>11</v>
      </c>
      <c r="M394" t="s">
        <v>637</v>
      </c>
      <c r="T394" s="2"/>
      <c r="U394" t="str" cm="1">
        <f t="array" ref="U394">_xlfn.TEXTJOIN(",", TRUE, IF(A394:S394&lt;&gt;"", A394:S394, ""))</f>
        <v>insert into MENS_10K_FINAL_2017 (PLACE,NAME,YEAR,TEAM,TIME,TIME_DETAIL,SCORE) values (20,'Colin BENNIE','JR','Syracuse','29:47.09',null,null);</v>
      </c>
    </row>
    <row r="395" spans="1:21" x14ac:dyDescent="0.3">
      <c r="A395" t="s">
        <v>2970</v>
      </c>
      <c r="B395" t="s">
        <v>0</v>
      </c>
      <c r="C395" t="s">
        <v>1</v>
      </c>
      <c r="D395" t="s">
        <v>2</v>
      </c>
      <c r="E395" t="s">
        <v>3</v>
      </c>
      <c r="F395" t="s">
        <v>4</v>
      </c>
      <c r="G395" t="s">
        <v>737</v>
      </c>
      <c r="H395" t="s">
        <v>3003</v>
      </c>
      <c r="I395" t="s">
        <v>24</v>
      </c>
      <c r="J395" t="s">
        <v>1541</v>
      </c>
      <c r="K395" t="s">
        <v>3004</v>
      </c>
      <c r="L395" t="s">
        <v>11</v>
      </c>
      <c r="M395" t="s">
        <v>637</v>
      </c>
      <c r="T395" s="2"/>
      <c r="U395" t="str" cm="1">
        <f t="array" ref="U395">_xlfn.TEXTJOIN(",", TRUE, IF(A395:S395&lt;&gt;"", A395:S395, ""))</f>
        <v>insert into MENS_10K_FINAL_2017 (PLACE,NAME,YEAR,TEAM,TIME,TIME_DETAIL,SCORE) values (21,'Malachy SCHROBILGEN','SR','Wisconsin','29:50.26',null,null);</v>
      </c>
    </row>
    <row r="396" spans="1:21" x14ac:dyDescent="0.3">
      <c r="A396" t="s">
        <v>2970</v>
      </c>
      <c r="B396" t="s">
        <v>0</v>
      </c>
      <c r="C396" t="s">
        <v>1</v>
      </c>
      <c r="D396" t="s">
        <v>2</v>
      </c>
      <c r="E396" t="s">
        <v>3</v>
      </c>
      <c r="F396" t="s">
        <v>4</v>
      </c>
      <c r="G396" t="s">
        <v>740</v>
      </c>
      <c r="H396" t="s">
        <v>2531</v>
      </c>
      <c r="I396" t="s">
        <v>15</v>
      </c>
      <c r="J396" t="s">
        <v>568</v>
      </c>
      <c r="K396" t="s">
        <v>3005</v>
      </c>
      <c r="L396" t="s">
        <v>11</v>
      </c>
      <c r="M396" t="s">
        <v>637</v>
      </c>
      <c r="T396" s="2"/>
      <c r="U396" t="str" cm="1">
        <f t="array" ref="U396">_xlfn.TEXTJOIN(",", TRUE, IF(A396:S396&lt;&gt;"", A396:S396, ""))</f>
        <v>insert into MENS_10K_FINAL_2017 (PLACE,NAME,YEAR,TEAM,TIME,TIME_DETAIL,SCORE) values (22,'Jacob THOMSON','JR','Kentucky','29:55.14',null,null);</v>
      </c>
    </row>
    <row r="397" spans="1:21" x14ac:dyDescent="0.3">
      <c r="A397" t="s">
        <v>2970</v>
      </c>
      <c r="B397" t="s">
        <v>0</v>
      </c>
      <c r="C397" t="s">
        <v>1</v>
      </c>
      <c r="D397" t="s">
        <v>2</v>
      </c>
      <c r="E397" t="s">
        <v>3</v>
      </c>
      <c r="F397" t="s">
        <v>4</v>
      </c>
      <c r="G397" t="s">
        <v>743</v>
      </c>
      <c r="H397" t="s">
        <v>3006</v>
      </c>
      <c r="I397" t="s">
        <v>15</v>
      </c>
      <c r="J397" t="s">
        <v>1606</v>
      </c>
      <c r="K397" t="s">
        <v>3007</v>
      </c>
      <c r="L397" t="s">
        <v>11</v>
      </c>
      <c r="M397" t="s">
        <v>637</v>
      </c>
      <c r="T397" s="2"/>
      <c r="U397" t="str" cm="1">
        <f t="array" ref="U397">_xlfn.TEXTJOIN(",", TRUE, IF(A397:S397&lt;&gt;"", A397:S397, ""))</f>
        <v>insert into MENS_10K_FINAL_2017 (PLACE,NAME,YEAR,TEAM,TIME,TIME_DETAIL,SCORE) values (23,'Sylvester BARUS','JR','Oklahoma State','30:43.11',null,null);</v>
      </c>
    </row>
    <row r="398" spans="1:21" x14ac:dyDescent="0.3">
      <c r="A398" t="s">
        <v>2970</v>
      </c>
      <c r="B398" t="s">
        <v>0</v>
      </c>
      <c r="C398" t="s">
        <v>1</v>
      </c>
      <c r="D398" t="s">
        <v>2</v>
      </c>
      <c r="E398" t="s">
        <v>3</v>
      </c>
      <c r="F398" t="s">
        <v>4</v>
      </c>
      <c r="G398" t="s">
        <v>655</v>
      </c>
      <c r="H398" t="s">
        <v>1931</v>
      </c>
      <c r="I398" t="s">
        <v>15</v>
      </c>
      <c r="J398" t="s">
        <v>1606</v>
      </c>
      <c r="K398" t="s">
        <v>268</v>
      </c>
      <c r="L398" t="s">
        <v>11</v>
      </c>
      <c r="M398" t="s">
        <v>637</v>
      </c>
      <c r="T398" s="2"/>
      <c r="U398" t="str" cm="1">
        <f t="array" ref="U398">_xlfn.TEXTJOIN(",", TRUE, IF(A398:S398&lt;&gt;"", A398:S398, ""))</f>
        <v>insert into MENS_10K_FINAL_2017 (PLACE,NAME,YEAR,TEAM,TIME,TIME_DETAIL,SCORE) values (null,'Hassan ABDI','JR','Oklahoma State','DNF',null,null);</v>
      </c>
    </row>
    <row r="399" spans="1:21" x14ac:dyDescent="0.3">
      <c r="T399" s="2"/>
      <c r="U399" t="str" cm="1">
        <f t="array" ref="U399">_xlfn.TEXTJOIN(",", TRUE, IF(A399:S399&lt;&gt;"", A399:S399, ""))</f>
        <v/>
      </c>
    </row>
    <row r="400" spans="1:21" x14ac:dyDescent="0.3">
      <c r="U400" t="str" cm="1">
        <f t="array" ref="U400">_xlfn.TEXTJOIN(",", TRUE, IF(A400:S400&lt;&gt;"", A400:S400, ""))</f>
        <v/>
      </c>
    </row>
    <row r="401" spans="21:21" x14ac:dyDescent="0.3">
      <c r="U401" t="str" cm="1">
        <f t="array" ref="U401">_xlfn.TEXTJOIN(",", TRUE, IF(A401:S401&lt;&gt;"", A401:S401, ""))</f>
        <v/>
      </c>
    </row>
    <row r="402" spans="21:21" x14ac:dyDescent="0.3">
      <c r="U402" t="str" cm="1">
        <f t="array" ref="U402">_xlfn.TEXTJOIN(",", TRUE, IF(A402:S402&lt;&gt;"", A402:S402, ""))</f>
        <v/>
      </c>
    </row>
    <row r="403" spans="21:21" x14ac:dyDescent="0.3">
      <c r="U403" t="str" cm="1">
        <f t="array" ref="U403">_xlfn.TEXTJOIN(",", TRUE, IF(A403:S403&lt;&gt;"", A403:S403, ""))</f>
        <v/>
      </c>
    </row>
    <row r="404" spans="21:21" x14ac:dyDescent="0.3">
      <c r="U404" t="str" cm="1">
        <f t="array" ref="U404">_xlfn.TEXTJOIN(",", TRUE, IF(A404:S404&lt;&gt;"", A404:S404, ""))</f>
        <v/>
      </c>
    </row>
    <row r="405" spans="21:21" x14ac:dyDescent="0.3">
      <c r="U405" t="str" cm="1">
        <f t="array" ref="U405">_xlfn.TEXTJOIN(",", TRUE, IF(A405:S405&lt;&gt;"", A405:S405, ""))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9A3A0-4E3F-4D76-A369-083566628629}">
  <sheetPr>
    <tabColor rgb="FFFFC000"/>
  </sheetPr>
  <dimension ref="A1:U405"/>
  <sheetViews>
    <sheetView topLeftCell="F41" workbookViewId="0">
      <selection activeCell="K13" sqref="K13"/>
    </sheetView>
  </sheetViews>
  <sheetFormatPr defaultRowHeight="14.4" x14ac:dyDescent="0.3"/>
  <cols>
    <col min="1" max="1" width="43.44140625" bestFit="1" customWidth="1"/>
    <col min="2" max="2" width="6.109375" bestFit="1" customWidth="1"/>
    <col min="3" max="4" width="5.77734375" bestFit="1" customWidth="1"/>
    <col min="5" max="5" width="12" bestFit="1" customWidth="1"/>
    <col min="6" max="6" width="14.88671875" bestFit="1" customWidth="1"/>
    <col min="7" max="7" width="16.5546875" bestFit="1" customWidth="1"/>
    <col min="8" max="8" width="19.44140625" bestFit="1" customWidth="1"/>
    <col min="9" max="9" width="25.77734375" bestFit="1" customWidth="1"/>
    <col min="10" max="10" width="22.77734375" bestFit="1" customWidth="1"/>
    <col min="11" max="11" width="25.77734375" bestFit="1" customWidth="1"/>
    <col min="12" max="12" width="16" bestFit="1" customWidth="1"/>
    <col min="13" max="13" width="16.6640625" bestFit="1" customWidth="1"/>
    <col min="14" max="14" width="9" bestFit="1" customWidth="1"/>
    <col min="15" max="15" width="8.33203125" bestFit="1" customWidth="1"/>
    <col min="16" max="16" width="6.44140625" bestFit="1" customWidth="1"/>
    <col min="17" max="17" width="5" bestFit="1" customWidth="1"/>
    <col min="18" max="18" width="5.44140625" bestFit="1" customWidth="1"/>
    <col min="19" max="19" width="6.21875" bestFit="1" customWidth="1"/>
    <col min="20" max="20" width="6.21875" style="2" customWidth="1"/>
    <col min="21" max="21" width="182.21875" bestFit="1" customWidth="1"/>
  </cols>
  <sheetData>
    <row r="1" spans="1:21" x14ac:dyDescent="0.3">
      <c r="A1" t="s">
        <v>5171</v>
      </c>
      <c r="B1" t="s">
        <v>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4016</v>
      </c>
      <c r="J1" t="s">
        <v>587</v>
      </c>
      <c r="K1" t="s">
        <v>588</v>
      </c>
      <c r="L1" t="s">
        <v>3008</v>
      </c>
      <c r="M1" t="s">
        <v>11</v>
      </c>
      <c r="N1" t="s">
        <v>11</v>
      </c>
      <c r="O1" t="s">
        <v>12</v>
      </c>
      <c r="P1" t="s">
        <v>837</v>
      </c>
      <c r="Q1" t="s">
        <v>4008</v>
      </c>
      <c r="U1" t="str" cm="1">
        <f t="array" ref="U1">_xlfn.TEXTJOIN(",", TRUE, IF(A1:S1&lt;&gt;"", A1:S1, ""))</f>
        <v>insert into MENS_4x1_SEMIS_2016 (PLACE,NAME,TEAM,TIME,TIME_DETAIL,REACTION_TIME,QUALIFIER,"HEAT(PL)") values (1,'ARKANSAS','Arkansas','38.71',null,null,'Q','1 (1)',;</v>
      </c>
    </row>
    <row r="2" spans="1:21" x14ac:dyDescent="0.3">
      <c r="A2" t="s">
        <v>5171</v>
      </c>
      <c r="B2" t="s">
        <v>0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4017</v>
      </c>
      <c r="J2" t="s">
        <v>510</v>
      </c>
      <c r="K2" t="s">
        <v>608</v>
      </c>
      <c r="L2" t="s">
        <v>2868</v>
      </c>
      <c r="M2" t="s">
        <v>3009</v>
      </c>
      <c r="N2" t="s">
        <v>11</v>
      </c>
      <c r="O2" t="s">
        <v>12</v>
      </c>
      <c r="P2" t="s">
        <v>845</v>
      </c>
      <c r="Q2" t="s">
        <v>4008</v>
      </c>
      <c r="U2" t="str" cm="1">
        <f t="array" ref="U2">_xlfn.TEXTJOIN(",", TRUE, IF(A2:S2&lt;&gt;"", A2:S2, ""))</f>
        <v>insert into MENS_4x1_SEMIS_2016 (PLACE,NAME,TEAM,TIME,TIME_DETAIL,REACTION_TIME,QUALIFIER,"HEAT(PL)") values (2,'HOUSTON','Houston','38.73','38.721',null,'Q','1 (2)',;</v>
      </c>
    </row>
    <row r="3" spans="1:21" x14ac:dyDescent="0.3">
      <c r="A3" t="s">
        <v>5171</v>
      </c>
      <c r="B3" t="s">
        <v>0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4018</v>
      </c>
      <c r="J3" t="s">
        <v>566</v>
      </c>
      <c r="K3" t="s">
        <v>566</v>
      </c>
      <c r="L3" t="s">
        <v>2868</v>
      </c>
      <c r="M3" t="s">
        <v>3010</v>
      </c>
      <c r="N3" t="s">
        <v>11</v>
      </c>
      <c r="O3" t="s">
        <v>12</v>
      </c>
      <c r="P3" t="s">
        <v>854</v>
      </c>
      <c r="Q3" t="s">
        <v>4008</v>
      </c>
      <c r="U3" t="str" cm="1">
        <f t="array" ref="U3">_xlfn.TEXTJOIN(",", TRUE, IF(A3:S3&lt;&gt;"", A3:S3, ""))</f>
        <v>insert into MENS_4x1_SEMIS_2016 (PLACE,NAME,TEAM,TIME,TIME_DETAIL,REACTION_TIME,QUALIFIER,"HEAT(PL)") values (3,'LSU','LSU','38.73','38.730',null,'Q','2 (1)',;</v>
      </c>
    </row>
    <row r="4" spans="1:21" x14ac:dyDescent="0.3">
      <c r="A4" t="s">
        <v>5171</v>
      </c>
      <c r="B4" t="s">
        <v>0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4019</v>
      </c>
      <c r="J4" t="s">
        <v>518</v>
      </c>
      <c r="K4" t="s">
        <v>564</v>
      </c>
      <c r="L4" t="s">
        <v>515</v>
      </c>
      <c r="M4" t="s">
        <v>11</v>
      </c>
      <c r="N4" t="s">
        <v>11</v>
      </c>
      <c r="O4" t="s">
        <v>12</v>
      </c>
      <c r="P4" t="s">
        <v>841</v>
      </c>
      <c r="Q4" t="s">
        <v>4008</v>
      </c>
      <c r="U4" t="str" cm="1">
        <f t="array" ref="U4">_xlfn.TEXTJOIN(",", TRUE, IF(A4:S4&lt;&gt;"", A4:S4, ""))</f>
        <v>insert into MENS_4x1_SEMIS_2016 (PLACE,NAME,TEAM,TIME,TIME_DETAIL,REACTION_TIME,QUALIFIER,"HEAT(PL)") values (4,'FLORIDA','Florida','38.83',null,null,'Q','3 (1)',;</v>
      </c>
    </row>
    <row r="5" spans="1:21" x14ac:dyDescent="0.3">
      <c r="A5" t="s">
        <v>5171</v>
      </c>
      <c r="B5" t="s">
        <v>0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4020</v>
      </c>
      <c r="J5" t="s">
        <v>1520</v>
      </c>
      <c r="K5" t="s">
        <v>1521</v>
      </c>
      <c r="L5" t="s">
        <v>3011</v>
      </c>
      <c r="M5" t="s">
        <v>11</v>
      </c>
      <c r="N5" t="s">
        <v>11</v>
      </c>
      <c r="O5" t="s">
        <v>12</v>
      </c>
      <c r="P5" t="s">
        <v>866</v>
      </c>
      <c r="Q5" t="s">
        <v>4008</v>
      </c>
      <c r="U5" t="str" cm="1">
        <f t="array" ref="U5">_xlfn.TEXTJOIN(",", TRUE, IF(A5:S5&lt;&gt;"", A5:S5, ""))</f>
        <v>insert into MENS_4x1_SEMIS_2016 (PLACE,NAME,TEAM,TIME,TIME_DETAIL,REACTION_TIME,QUALIFIER,"HEAT(PL)") values (5,'WESTERN KENTUCKY','Western Kentucky','38.85',null,null,'Q','2 (2)',;</v>
      </c>
    </row>
    <row r="6" spans="1:21" x14ac:dyDescent="0.3">
      <c r="A6" t="s">
        <v>5171</v>
      </c>
      <c r="B6" t="s">
        <v>0</v>
      </c>
      <c r="D6" t="s">
        <v>2</v>
      </c>
      <c r="E6" t="s">
        <v>3</v>
      </c>
      <c r="F6" t="s">
        <v>4</v>
      </c>
      <c r="G6" t="s">
        <v>5</v>
      </c>
      <c r="H6" t="s">
        <v>6</v>
      </c>
      <c r="I6" t="s">
        <v>4038</v>
      </c>
      <c r="J6" t="s">
        <v>520</v>
      </c>
      <c r="K6" t="s">
        <v>520</v>
      </c>
      <c r="L6" t="s">
        <v>517</v>
      </c>
      <c r="M6" t="s">
        <v>11</v>
      </c>
      <c r="N6" t="s">
        <v>11</v>
      </c>
      <c r="O6" t="s">
        <v>31</v>
      </c>
      <c r="P6" t="s">
        <v>874</v>
      </c>
      <c r="Q6" t="s">
        <v>4008</v>
      </c>
      <c r="U6" t="str" cm="1">
        <f t="array" ref="U6">_xlfn.TEXTJOIN(",", TRUE, IF(A6:S6&lt;&gt;"", A6:S6, ""))</f>
        <v>insert into MENS_4x1_SEMIS_2016 (PLACE,NAME,TEAM,TIME,TIME_DETAIL,REACTION_TIME,QUALIFIER,"HEAT(PL)") values (6,'TCU','TCU','38.91',null,null,'q','2 (3)',;</v>
      </c>
    </row>
    <row r="7" spans="1:21" x14ac:dyDescent="0.3">
      <c r="A7" t="s">
        <v>5171</v>
      </c>
      <c r="B7" t="s">
        <v>0</v>
      </c>
      <c r="D7" t="s">
        <v>2</v>
      </c>
      <c r="E7" t="s">
        <v>3</v>
      </c>
      <c r="F7" t="s">
        <v>4</v>
      </c>
      <c r="G7" t="s">
        <v>5</v>
      </c>
      <c r="H7" t="s">
        <v>6</v>
      </c>
      <c r="I7" t="s">
        <v>4021</v>
      </c>
      <c r="J7" t="s">
        <v>4981</v>
      </c>
      <c r="K7" t="s">
        <v>2995</v>
      </c>
      <c r="L7" t="s">
        <v>538</v>
      </c>
      <c r="M7" t="s">
        <v>11</v>
      </c>
      <c r="N7" t="s">
        <v>11</v>
      </c>
      <c r="O7" t="s">
        <v>31</v>
      </c>
      <c r="P7" t="s">
        <v>851</v>
      </c>
      <c r="Q7" t="s">
        <v>4008</v>
      </c>
      <c r="U7" t="str" cm="1">
        <f t="array" ref="U7">_xlfn.TEXTJOIN(",", TRUE, IF(A7:S7&lt;&gt;"", A7:S7, ""))</f>
        <v>insert into MENS_4x1_SEMIS_2016 (PLACE,NAME,TEAM,TIME,TIME_DETAIL,REACTION_TIME,QUALIFIER,"HEAT(PL)") values (7,'NORTH CAROLINA ST.','North Carolina St.','39.11',null,null,'q','1 (3)',;</v>
      </c>
    </row>
    <row r="8" spans="1:21" x14ac:dyDescent="0.3">
      <c r="A8" t="s">
        <v>5171</v>
      </c>
      <c r="B8" t="s">
        <v>0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 t="s">
        <v>4022</v>
      </c>
      <c r="J8" t="s">
        <v>932</v>
      </c>
      <c r="K8" t="s">
        <v>933</v>
      </c>
      <c r="L8" t="s">
        <v>2100</v>
      </c>
      <c r="M8" t="s">
        <v>3012</v>
      </c>
      <c r="N8" t="s">
        <v>11</v>
      </c>
      <c r="O8" t="s">
        <v>12</v>
      </c>
      <c r="P8" t="s">
        <v>848</v>
      </c>
      <c r="Q8" t="s">
        <v>4008</v>
      </c>
      <c r="U8" t="str" cm="1">
        <f t="array" ref="U8">_xlfn.TEXTJOIN(",", TRUE, IF(A8:S8&lt;&gt;"", A8:S8, ""))</f>
        <v>insert into MENS_4x1_SEMIS_2016 (PLACE,NAME,TEAM,TIME,TIME_DETAIL,REACTION_TIME,QUALIFIER,"HEAT(PL)") values (8,'ARIZONA STATE','Arizona State','39.26','39.255',null,'Q','3 (2)',;</v>
      </c>
    </row>
    <row r="9" spans="1:21" x14ac:dyDescent="0.3">
      <c r="A9" t="s">
        <v>5171</v>
      </c>
      <c r="B9" t="s">
        <v>0</v>
      </c>
      <c r="D9" t="s">
        <v>2</v>
      </c>
      <c r="E9" t="s">
        <v>3</v>
      </c>
      <c r="F9" t="s">
        <v>4</v>
      </c>
      <c r="G9" t="s">
        <v>5</v>
      </c>
      <c r="H9" t="s">
        <v>6</v>
      </c>
      <c r="I9" t="s">
        <v>4023</v>
      </c>
      <c r="J9" t="s">
        <v>516</v>
      </c>
      <c r="K9" t="s">
        <v>559</v>
      </c>
      <c r="L9" t="s">
        <v>2100</v>
      </c>
      <c r="M9" t="s">
        <v>3013</v>
      </c>
      <c r="N9" t="s">
        <v>11</v>
      </c>
      <c r="O9" t="s">
        <v>11</v>
      </c>
      <c r="P9" t="s">
        <v>857</v>
      </c>
      <c r="Q9" t="s">
        <v>4008</v>
      </c>
      <c r="U9" t="str" cm="1">
        <f t="array" ref="U9">_xlfn.TEXTJOIN(",", TRUE, IF(A9:S9&lt;&gt;"", A9:S9, ""))</f>
        <v>insert into MENS_4x1_SEMIS_2016 (PLACE,NAME,TEAM,TIME,TIME_DETAIL,REACTION_TIME,QUALIFIER,"HEAT(PL)") values (9,'TEXAS','Texas','39.26','39.258',null,null,'3 (3)',;</v>
      </c>
    </row>
    <row r="10" spans="1:21" x14ac:dyDescent="0.3">
      <c r="A10" t="s">
        <v>5171</v>
      </c>
      <c r="B10" t="s">
        <v>0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4024</v>
      </c>
      <c r="J10" t="s">
        <v>531</v>
      </c>
      <c r="K10" t="s">
        <v>900</v>
      </c>
      <c r="L10" t="s">
        <v>3014</v>
      </c>
      <c r="M10" t="s">
        <v>11</v>
      </c>
      <c r="N10" t="s">
        <v>11</v>
      </c>
      <c r="O10" t="s">
        <v>11</v>
      </c>
      <c r="P10" t="s">
        <v>870</v>
      </c>
      <c r="Q10" t="s">
        <v>4008</v>
      </c>
      <c r="U10" t="str" cm="1">
        <f t="array" ref="U10">_xlfn.TEXTJOIN(",", TRUE, IF(A10:S10&lt;&gt;"", A10:S10, ""))</f>
        <v>insert into MENS_4x1_SEMIS_2016 (PLACE,NAME,TEAM,TIME,TIME_DETAIL,REACTION_TIME,QUALIFIER,"HEAT(PL)") values (10,'OREGON','Oregon','39.41',null,null,null,'1 (4)',;</v>
      </c>
    </row>
    <row r="11" spans="1:21" x14ac:dyDescent="0.3">
      <c r="A11" t="s">
        <v>5171</v>
      </c>
      <c r="B11" t="s">
        <v>0</v>
      </c>
      <c r="D11" t="s">
        <v>2</v>
      </c>
      <c r="E11" t="s">
        <v>3</v>
      </c>
      <c r="F11" t="s">
        <v>4</v>
      </c>
      <c r="G11" t="s">
        <v>5</v>
      </c>
      <c r="H11" t="s">
        <v>6</v>
      </c>
      <c r="I11" t="s">
        <v>4025</v>
      </c>
      <c r="J11" t="s">
        <v>2410</v>
      </c>
      <c r="K11" t="s">
        <v>2226</v>
      </c>
      <c r="L11" t="s">
        <v>883</v>
      </c>
      <c r="M11" t="s">
        <v>11</v>
      </c>
      <c r="N11" t="s">
        <v>11</v>
      </c>
      <c r="O11" t="s">
        <v>11</v>
      </c>
      <c r="P11" t="s">
        <v>878</v>
      </c>
      <c r="Q11" t="s">
        <v>4008</v>
      </c>
      <c r="U11" t="str" cm="1">
        <f t="array" ref="U11">_xlfn.TEXTJOIN(",", TRUE, IF(A11:S11&lt;&gt;"", A11:S11, ""))</f>
        <v>insert into MENS_4x1_SEMIS_2016 (PLACE,NAME,TEAM,TIME,TIME_DETAIL,REACTION_TIME,QUALIFIER,"HEAT(PL)") values (11,'AUBURN','Auburn','39.48',null,null,null,'2 (4)',;</v>
      </c>
    </row>
    <row r="12" spans="1:21" x14ac:dyDescent="0.3">
      <c r="A12" t="s">
        <v>5171</v>
      </c>
      <c r="B12" t="s">
        <v>0</v>
      </c>
      <c r="D12" t="s">
        <v>2</v>
      </c>
      <c r="E12" t="s">
        <v>3</v>
      </c>
      <c r="F12" t="s">
        <v>4</v>
      </c>
      <c r="G12" t="s">
        <v>5</v>
      </c>
      <c r="H12" t="s">
        <v>6</v>
      </c>
      <c r="I12" t="s">
        <v>4026</v>
      </c>
      <c r="J12" t="s">
        <v>4982</v>
      </c>
      <c r="K12" t="s">
        <v>3015</v>
      </c>
      <c r="L12" t="s">
        <v>905</v>
      </c>
      <c r="M12" t="s">
        <v>11</v>
      </c>
      <c r="N12" t="s">
        <v>11</v>
      </c>
      <c r="O12" t="s">
        <v>11</v>
      </c>
      <c r="P12" t="s">
        <v>885</v>
      </c>
      <c r="Q12" t="s">
        <v>4008</v>
      </c>
      <c r="U12" t="str" cm="1">
        <f t="array" ref="U12">_xlfn.TEXTJOIN(",", TRUE, IF(A12:S12&lt;&gt;"", A12:S12, ""))</f>
        <v>insert into MENS_4x1_SEMIS_2016 (PLACE,NAME,TEAM,TIME,TIME_DETAIL,REACTION_TIME,QUALIFIER,"HEAT(PL)") values (12,'LIU BROOKLYN','LIU Brooklyn','39.56',null,null,null,'2 (5)',;</v>
      </c>
    </row>
    <row r="13" spans="1:21" x14ac:dyDescent="0.3">
      <c r="A13" t="s">
        <v>5171</v>
      </c>
      <c r="B13" t="s">
        <v>0</v>
      </c>
      <c r="D13" t="s">
        <v>2</v>
      </c>
      <c r="E13" t="s">
        <v>3</v>
      </c>
      <c r="F13" t="s">
        <v>4</v>
      </c>
      <c r="G13" t="s">
        <v>5</v>
      </c>
      <c r="H13" t="s">
        <v>6</v>
      </c>
      <c r="I13" t="s">
        <v>4039</v>
      </c>
      <c r="J13" t="s">
        <v>535</v>
      </c>
      <c r="K13" t="s">
        <v>593</v>
      </c>
      <c r="L13" t="s">
        <v>3016</v>
      </c>
      <c r="M13" t="s">
        <v>11</v>
      </c>
      <c r="N13" t="s">
        <v>11</v>
      </c>
      <c r="O13" t="s">
        <v>11</v>
      </c>
      <c r="P13" t="s">
        <v>907</v>
      </c>
      <c r="Q13" t="s">
        <v>4008</v>
      </c>
      <c r="U13" t="str" cm="1">
        <f t="array" ref="U13">_xlfn.TEXTJOIN(",", TRUE, IF(A13:S13&lt;&gt;"", A13:S13, ""))</f>
        <v>insert into MENS_4x1_SEMIS_2016 (PLACE,NAME,TEAM,TIME,TIME_DETAIL,REACTION_TIME,QUALIFIER,"HEAT(PL)") values (13,'FLORIDA STATE','Florida State','39.60',null,null,null,'2 (6)',;</v>
      </c>
    </row>
    <row r="14" spans="1:21" x14ac:dyDescent="0.3">
      <c r="A14" t="s">
        <v>5171</v>
      </c>
      <c r="B14" t="s">
        <v>0</v>
      </c>
      <c r="D14" t="s">
        <v>2</v>
      </c>
      <c r="E14" t="s">
        <v>3</v>
      </c>
      <c r="F14" t="s">
        <v>4</v>
      </c>
      <c r="G14" t="s">
        <v>5</v>
      </c>
      <c r="H14" t="s">
        <v>6</v>
      </c>
      <c r="I14" t="s">
        <v>4027</v>
      </c>
      <c r="J14" t="s">
        <v>522</v>
      </c>
      <c r="K14" t="s">
        <v>576</v>
      </c>
      <c r="L14" t="s">
        <v>552</v>
      </c>
      <c r="M14" t="s">
        <v>11</v>
      </c>
      <c r="N14" t="s">
        <v>11</v>
      </c>
      <c r="O14" t="s">
        <v>11</v>
      </c>
      <c r="P14" t="s">
        <v>862</v>
      </c>
      <c r="Q14" t="s">
        <v>4008</v>
      </c>
      <c r="U14" t="str" cm="1">
        <f t="array" ref="U14">_xlfn.TEXTJOIN(",", TRUE, IF(A14:S14&lt;&gt;"", A14:S14, ""))</f>
        <v>insert into MENS_4x1_SEMIS_2016 (PLACE,NAME,TEAM,TIME,TIME_DETAIL,REACTION_TIME,QUALIFIER,"HEAT(PL)") values (14,'N. CAROLINA A&amp;T','N. Carolina A&amp;T','39.65',null,null,null,'3 (4)',;</v>
      </c>
    </row>
    <row r="15" spans="1:21" x14ac:dyDescent="0.3">
      <c r="A15" t="s">
        <v>5171</v>
      </c>
      <c r="B15" t="s">
        <v>0</v>
      </c>
      <c r="D15" t="s">
        <v>2</v>
      </c>
      <c r="E15" t="s">
        <v>3</v>
      </c>
      <c r="F15" t="s">
        <v>4</v>
      </c>
      <c r="G15" t="s">
        <v>5</v>
      </c>
      <c r="H15" t="s">
        <v>6</v>
      </c>
      <c r="I15" t="s">
        <v>4028</v>
      </c>
      <c r="J15" t="s">
        <v>2097</v>
      </c>
      <c r="K15" t="s">
        <v>2098</v>
      </c>
      <c r="L15" t="s">
        <v>554</v>
      </c>
      <c r="M15" t="s">
        <v>11</v>
      </c>
      <c r="N15" t="s">
        <v>11</v>
      </c>
      <c r="O15" t="s">
        <v>11</v>
      </c>
      <c r="P15" t="s">
        <v>881</v>
      </c>
      <c r="Q15" t="s">
        <v>4008</v>
      </c>
      <c r="U15" t="str" cm="1">
        <f t="array" ref="U15">_xlfn.TEXTJOIN(",", TRUE, IF(A15:S15&lt;&gt;"", A15:S15, ""))</f>
        <v>insert into MENS_4x1_SEMIS_2016 (PLACE,NAME,TEAM,TIME,TIME_DETAIL,REACTION_TIME,QUALIFIER,"HEAT(PL)") values (15,'NORTHWESTERN ST.','Northwestern St.','39.69',null,null,null,'1 (5)',;</v>
      </c>
    </row>
    <row r="16" spans="1:21" x14ac:dyDescent="0.3">
      <c r="A16" t="s">
        <v>5171</v>
      </c>
      <c r="B16" t="s">
        <v>0</v>
      </c>
      <c r="D16" t="s">
        <v>2</v>
      </c>
      <c r="E16" t="s">
        <v>3</v>
      </c>
      <c r="F16" t="s">
        <v>4</v>
      </c>
      <c r="G16" t="s">
        <v>5</v>
      </c>
      <c r="H16" t="s">
        <v>6</v>
      </c>
      <c r="I16" t="s">
        <v>4029</v>
      </c>
      <c r="J16" t="s">
        <v>545</v>
      </c>
      <c r="K16" t="s">
        <v>570</v>
      </c>
      <c r="L16" t="s">
        <v>3017</v>
      </c>
      <c r="M16" t="s">
        <v>11</v>
      </c>
      <c r="N16" t="s">
        <v>11</v>
      </c>
      <c r="O16" t="s">
        <v>11</v>
      </c>
      <c r="P16" t="s">
        <v>930</v>
      </c>
      <c r="Q16" t="s">
        <v>4008</v>
      </c>
      <c r="U16" t="str" cm="1">
        <f t="array" ref="U16">_xlfn.TEXTJOIN(",", TRUE, IF(A16:S16&lt;&gt;"", A16:S16, ""))</f>
        <v>insert into MENS_4x1_SEMIS_2016 (PLACE,NAME,TEAM,TIME,TIME_DETAIL,REACTION_TIME,QUALIFIER,"HEAT(PL)") values (16,'IOWA','Iowa','39.75',null,null,null,'2 (7)',;</v>
      </c>
    </row>
    <row r="17" spans="1:21" x14ac:dyDescent="0.3">
      <c r="A17" t="s">
        <v>5171</v>
      </c>
      <c r="B17" t="s">
        <v>0</v>
      </c>
      <c r="D17" t="s">
        <v>2</v>
      </c>
      <c r="E17" t="s">
        <v>3</v>
      </c>
      <c r="F17" t="s">
        <v>4</v>
      </c>
      <c r="G17" t="s">
        <v>5</v>
      </c>
      <c r="H17" t="s">
        <v>6</v>
      </c>
      <c r="I17" t="s">
        <v>4030</v>
      </c>
      <c r="J17" t="s">
        <v>551</v>
      </c>
      <c r="K17" t="s">
        <v>909</v>
      </c>
      <c r="L17" t="s">
        <v>3018</v>
      </c>
      <c r="M17" t="s">
        <v>11</v>
      </c>
      <c r="N17" t="s">
        <v>11</v>
      </c>
      <c r="O17" t="s">
        <v>11</v>
      </c>
      <c r="P17" t="s">
        <v>898</v>
      </c>
      <c r="Q17" t="s">
        <v>4008</v>
      </c>
      <c r="U17" t="str" cm="1">
        <f t="array" ref="U17">_xlfn.TEXTJOIN(",", TRUE, IF(A17:S17&lt;&gt;"", A17:S17, ""))</f>
        <v>insert into MENS_4x1_SEMIS_2016 (PLACE,NAME,TEAM,TIME,TIME_DETAIL,REACTION_TIME,QUALIFIER,"HEAT(PL)") values (17,'PURDUE','Purdue','40.04',null,null,null,'3 (5)',;</v>
      </c>
    </row>
    <row r="18" spans="1:21" x14ac:dyDescent="0.3">
      <c r="A18" t="s">
        <v>5171</v>
      </c>
      <c r="B18" t="s">
        <v>0</v>
      </c>
      <c r="D18" t="s">
        <v>2</v>
      </c>
      <c r="E18" t="s">
        <v>3</v>
      </c>
      <c r="F18" t="s">
        <v>4</v>
      </c>
      <c r="G18" t="s">
        <v>5</v>
      </c>
      <c r="H18" t="s">
        <v>6</v>
      </c>
      <c r="I18" t="s">
        <v>4031</v>
      </c>
      <c r="J18" t="s">
        <v>2393</v>
      </c>
      <c r="K18" t="s">
        <v>1573</v>
      </c>
      <c r="L18" t="s">
        <v>3019</v>
      </c>
      <c r="M18" t="s">
        <v>11</v>
      </c>
      <c r="N18" t="s">
        <v>11</v>
      </c>
      <c r="O18" t="s">
        <v>11</v>
      </c>
      <c r="P18" t="s">
        <v>892</v>
      </c>
      <c r="Q18" t="s">
        <v>4008</v>
      </c>
      <c r="U18" t="str" cm="1">
        <f t="array" ref="U18">_xlfn.TEXTJOIN(",", TRUE, IF(A18:S18&lt;&gt;"", A18:S18, ""))</f>
        <v>insert into MENS_4x1_SEMIS_2016 (PLACE,NAME,TEAM,TIME,TIME_DETAIL,REACTION_TIME,QUALIFIER,"HEAT(PL)") values (18,'NEBRASKA','Nebraska','40.49',null,null,null,'1 (6)',;</v>
      </c>
    </row>
    <row r="19" spans="1:21" x14ac:dyDescent="0.3">
      <c r="A19" t="s">
        <v>5171</v>
      </c>
      <c r="B19" t="s">
        <v>0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4040</v>
      </c>
      <c r="J19" t="s">
        <v>572</v>
      </c>
      <c r="K19" t="s">
        <v>573</v>
      </c>
      <c r="L19" t="s">
        <v>268</v>
      </c>
      <c r="M19" t="s">
        <v>11</v>
      </c>
      <c r="N19" t="s">
        <v>11</v>
      </c>
      <c r="O19" t="s">
        <v>11</v>
      </c>
      <c r="P19" t="s">
        <v>1141</v>
      </c>
      <c r="Q19" t="s">
        <v>4008</v>
      </c>
      <c r="U19" t="str" cm="1">
        <f t="array" ref="U19">_xlfn.TEXTJOIN(",", TRUE, IF(A19:S19&lt;&gt;"", A19:S19, ""))</f>
        <v>insert into MENS_4x1_SEMIS_2016 (PLACE,NAME,TEAM,TIME,TIME_DETAIL,REACTION_TIME,QUALIFIER,"HEAT(PL)") values (null,'TEXAS A&amp;M','Texas A&amp;M','DNF',null,null,null,'1',;</v>
      </c>
    </row>
    <row r="20" spans="1:21" x14ac:dyDescent="0.3">
      <c r="A20" t="s">
        <v>5171</v>
      </c>
      <c r="B20" t="s">
        <v>0</v>
      </c>
      <c r="D20" t="s">
        <v>2</v>
      </c>
      <c r="E20" t="s">
        <v>3</v>
      </c>
      <c r="F20" t="s">
        <v>4</v>
      </c>
      <c r="G20" t="s">
        <v>5</v>
      </c>
      <c r="H20" t="s">
        <v>6</v>
      </c>
      <c r="I20" t="s">
        <v>4040</v>
      </c>
      <c r="J20" t="s">
        <v>547</v>
      </c>
      <c r="K20" t="s">
        <v>1649</v>
      </c>
      <c r="L20" t="s">
        <v>268</v>
      </c>
      <c r="M20" t="s">
        <v>11</v>
      </c>
      <c r="N20" t="s">
        <v>11</v>
      </c>
      <c r="O20" t="s">
        <v>11</v>
      </c>
      <c r="P20" t="s">
        <v>1141</v>
      </c>
      <c r="Q20" t="s">
        <v>4008</v>
      </c>
      <c r="U20" t="str" cm="1">
        <f t="array" ref="U20">_xlfn.TEXTJOIN(",", TRUE, IF(A20:S20&lt;&gt;"", A20:S20, ""))</f>
        <v>insert into MENS_4x1_SEMIS_2016 (PLACE,NAME,TEAM,TIME,TIME_DETAIL,REACTION_TIME,QUALIFIER,"HEAT(PL)") values (null,'SOUTH CAROLINA','South Carolina','DNF',null,null,null,'1',;</v>
      </c>
    </row>
    <row r="21" spans="1:21" x14ac:dyDescent="0.3">
      <c r="A21" t="s">
        <v>5171</v>
      </c>
      <c r="B21" t="s">
        <v>0</v>
      </c>
      <c r="D21" t="s">
        <v>2</v>
      </c>
      <c r="E21" t="s">
        <v>3</v>
      </c>
      <c r="F21" t="s">
        <v>4</v>
      </c>
      <c r="G21" t="s">
        <v>5</v>
      </c>
      <c r="H21" t="s">
        <v>6</v>
      </c>
      <c r="I21" t="s">
        <v>4040</v>
      </c>
      <c r="J21" t="s">
        <v>541</v>
      </c>
      <c r="K21" t="s">
        <v>859</v>
      </c>
      <c r="L21" t="s">
        <v>268</v>
      </c>
      <c r="M21" t="s">
        <v>11</v>
      </c>
      <c r="N21" t="s">
        <v>11</v>
      </c>
      <c r="O21" t="s">
        <v>11</v>
      </c>
      <c r="P21" t="s">
        <v>934</v>
      </c>
      <c r="Q21" t="s">
        <v>4008</v>
      </c>
      <c r="U21" t="str" cm="1">
        <f t="array" ref="U21">_xlfn.TEXTJOIN(",", TRUE, IF(A21:S21&lt;&gt;"", A21:S21, ""))</f>
        <v>insert into MENS_4x1_SEMIS_2016 (PLACE,NAME,TEAM,TIME,TIME_DETAIL,REACTION_TIME,QUALIFIER,"HEAT(PL)") values (null,'TEXAS TECH','Texas Tech','DNF',null,null,null,'2',;</v>
      </c>
    </row>
    <row r="22" spans="1:21" x14ac:dyDescent="0.3">
      <c r="A22" t="s">
        <v>5171</v>
      </c>
      <c r="B22" t="s">
        <v>0</v>
      </c>
      <c r="D22" t="s">
        <v>2</v>
      </c>
      <c r="E22" t="s">
        <v>3</v>
      </c>
      <c r="F22" t="s">
        <v>4</v>
      </c>
      <c r="G22" t="s">
        <v>5</v>
      </c>
      <c r="H22" t="s">
        <v>6</v>
      </c>
      <c r="I22" t="s">
        <v>4040</v>
      </c>
      <c r="J22" t="s">
        <v>4983</v>
      </c>
      <c r="K22" t="s">
        <v>1934</v>
      </c>
      <c r="L22" t="s">
        <v>268</v>
      </c>
      <c r="M22" t="s">
        <v>11</v>
      </c>
      <c r="N22" t="s">
        <v>11</v>
      </c>
      <c r="O22" t="s">
        <v>11</v>
      </c>
      <c r="P22" t="s">
        <v>937</v>
      </c>
      <c r="Q22" t="s">
        <v>4008</v>
      </c>
      <c r="U22" t="str" cm="1">
        <f t="array" ref="U22">_xlfn.TEXTJOIN(",", TRUE, IF(A22:S22&lt;&gt;"", A22:S22, ""))</f>
        <v>insert into MENS_4x1_SEMIS_2016 (PLACE,NAME,TEAM,TIME,TIME_DETAIL,REACTION_TIME,QUALIFIER,"HEAT(PL)") values (null,'NORTHERN ARIZONA','Northern Arizona','DNF',null,null,null,'3',;</v>
      </c>
    </row>
    <row r="23" spans="1:21" x14ac:dyDescent="0.3">
      <c r="A23" t="s">
        <v>5171</v>
      </c>
      <c r="B23" t="s">
        <v>0</v>
      </c>
      <c r="D23" t="s">
        <v>2</v>
      </c>
      <c r="E23" t="s">
        <v>3</v>
      </c>
      <c r="F23" t="s">
        <v>4</v>
      </c>
      <c r="G23" t="s">
        <v>5</v>
      </c>
      <c r="H23" t="s">
        <v>6</v>
      </c>
      <c r="I23" t="s">
        <v>4040</v>
      </c>
      <c r="J23" t="s">
        <v>2574</v>
      </c>
      <c r="K23" t="s">
        <v>1782</v>
      </c>
      <c r="L23" t="s">
        <v>1919</v>
      </c>
      <c r="M23" t="s">
        <v>11</v>
      </c>
      <c r="N23" t="s">
        <v>11</v>
      </c>
      <c r="O23" t="s">
        <v>11</v>
      </c>
      <c r="P23" t="s">
        <v>937</v>
      </c>
      <c r="Q23" t="s">
        <v>4008</v>
      </c>
      <c r="U23" t="str" cm="1">
        <f t="array" ref="U23">_xlfn.TEXTJOIN(",", TRUE, IF(A23:S23&lt;&gt;"", A23:S23, ""))</f>
        <v>insert into MENS_4x1_SEMIS_2016 (PLACE,NAME,TEAM,TIME,TIME_DETAIL,REACTION_TIME,QUALIFIER,"HEAT(PL)") values (null,'AIR FORCE','Air Force','DQ',null,null,null,'3',;</v>
      </c>
    </row>
    <row r="24" spans="1:21" x14ac:dyDescent="0.3">
      <c r="A24" t="s">
        <v>5171</v>
      </c>
      <c r="B24" t="s">
        <v>0</v>
      </c>
      <c r="D24" t="s">
        <v>2</v>
      </c>
      <c r="E24" t="s">
        <v>3</v>
      </c>
      <c r="F24" t="s">
        <v>4</v>
      </c>
      <c r="G24" t="s">
        <v>5</v>
      </c>
      <c r="H24" t="s">
        <v>6</v>
      </c>
      <c r="I24" t="s">
        <v>4040</v>
      </c>
      <c r="J24" t="s">
        <v>512</v>
      </c>
      <c r="K24" t="s">
        <v>578</v>
      </c>
      <c r="L24" t="s">
        <v>1919</v>
      </c>
      <c r="M24" t="s">
        <v>11</v>
      </c>
      <c r="N24" t="s">
        <v>11</v>
      </c>
      <c r="O24" t="s">
        <v>11</v>
      </c>
      <c r="P24" t="s">
        <v>937</v>
      </c>
      <c r="Q24" t="s">
        <v>4008</v>
      </c>
      <c r="U24" t="str" cm="1">
        <f t="array" ref="U24">_xlfn.TEXTJOIN(",", TRUE, IF(A24:S24&lt;&gt;"", A24:S24, ""))</f>
        <v>insert into MENS_4x1_SEMIS_2016 (PLACE,NAME,TEAM,TIME,TIME_DETAIL,REACTION_TIME,QUALIFIER,"HEAT(PL)") values (null,'TENNESSEE','Tennessee','DQ',null,null,null,'3',;</v>
      </c>
    </row>
    <row r="25" spans="1:21" x14ac:dyDescent="0.3">
      <c r="U25" t="str" cm="1">
        <f t="array" ref="U25">_xlfn.TEXTJOIN(",", TRUE, IF(A25:S25&lt;&gt;"", A25:S25, ""))</f>
        <v/>
      </c>
    </row>
    <row r="26" spans="1:21" x14ac:dyDescent="0.3">
      <c r="A26" t="s">
        <v>5172</v>
      </c>
      <c r="B26" t="s">
        <v>0</v>
      </c>
      <c r="C26" t="s">
        <v>1</v>
      </c>
      <c r="D26" t="s">
        <v>2</v>
      </c>
      <c r="E26" t="s">
        <v>3</v>
      </c>
      <c r="F26" t="s">
        <v>4</v>
      </c>
      <c r="G26" t="s">
        <v>6</v>
      </c>
      <c r="H26" t="s">
        <v>4253</v>
      </c>
      <c r="I26" t="s">
        <v>3982</v>
      </c>
      <c r="J26" t="s">
        <v>3020</v>
      </c>
      <c r="K26" t="s">
        <v>15</v>
      </c>
      <c r="L26" t="s">
        <v>1950</v>
      </c>
      <c r="M26" t="s">
        <v>3021</v>
      </c>
      <c r="N26" t="s">
        <v>11</v>
      </c>
      <c r="O26" t="s">
        <v>12</v>
      </c>
      <c r="P26" t="s">
        <v>854</v>
      </c>
      <c r="Q26" t="s">
        <v>4008</v>
      </c>
      <c r="U26" t="str" cm="1">
        <f t="array" ref="U26">_xlfn.TEXTJOIN(",", TRUE, IF(A26:S26&lt;&gt;"", A26:S26, ""))</f>
        <v>insert into MENS_1500M_SEMIS_2016 (PLACE,NAME,YEAR,TEAM,TIME,TIME_DETAIL,QUALIFIER,"HEAT(PL)",) values (1,'Henry Wynne','JR','Virginia','3:40.62',null,'Q','2 (1)',;</v>
      </c>
    </row>
    <row r="27" spans="1:21" x14ac:dyDescent="0.3">
      <c r="A27" t="s">
        <v>5172</v>
      </c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6</v>
      </c>
      <c r="H27" t="s">
        <v>4253</v>
      </c>
      <c r="I27" t="s">
        <v>3983</v>
      </c>
      <c r="J27" t="s">
        <v>3022</v>
      </c>
      <c r="K27" t="s">
        <v>24</v>
      </c>
      <c r="L27" t="s">
        <v>1547</v>
      </c>
      <c r="M27" t="s">
        <v>3023</v>
      </c>
      <c r="N27" t="s">
        <v>11</v>
      </c>
      <c r="O27" t="s">
        <v>12</v>
      </c>
      <c r="P27" t="s">
        <v>866</v>
      </c>
      <c r="Q27" t="s">
        <v>4008</v>
      </c>
      <c r="U27" t="str" cm="1">
        <f t="array" ref="U27">_xlfn.TEXTJOIN(",", TRUE, IF(A27:S27&lt;&gt;"", A27:S27, ""))</f>
        <v>insert into MENS_1500M_SEMIS_2016 (PLACE,NAME,YEAR,TEAM,TIME,TIME_DETAIL,QUALIFIER,"HEAT(PL)",) values (2,'Izaic Yorks','SR','Washington','3:40.87',null,'Q','2 (2)',;</v>
      </c>
    </row>
    <row r="28" spans="1:21" x14ac:dyDescent="0.3">
      <c r="A28" t="s">
        <v>5172</v>
      </c>
      <c r="B28" t="s">
        <v>0</v>
      </c>
      <c r="C28" t="s">
        <v>1</v>
      </c>
      <c r="D28" t="s">
        <v>2</v>
      </c>
      <c r="E28" t="s">
        <v>3</v>
      </c>
      <c r="F28" t="s">
        <v>4</v>
      </c>
      <c r="G28" t="s">
        <v>6</v>
      </c>
      <c r="H28" t="s">
        <v>4253</v>
      </c>
      <c r="I28" t="s">
        <v>3984</v>
      </c>
      <c r="J28" t="s">
        <v>3024</v>
      </c>
      <c r="K28" t="s">
        <v>8</v>
      </c>
      <c r="L28" t="s">
        <v>900</v>
      </c>
      <c r="M28" t="s">
        <v>3025</v>
      </c>
      <c r="N28" t="s">
        <v>11</v>
      </c>
      <c r="O28" t="s">
        <v>12</v>
      </c>
      <c r="P28" t="s">
        <v>874</v>
      </c>
      <c r="Q28" t="s">
        <v>4008</v>
      </c>
      <c r="U28" t="str" cm="1">
        <f t="array" ref="U28">_xlfn.TEXTJOIN(",", TRUE, IF(A28:S28&lt;&gt;"", A28:S28, ""))</f>
        <v>insert into MENS_1500M_SEMIS_2016 (PLACE,NAME,YEAR,TEAM,TIME,TIME_DETAIL,QUALIFIER,"HEAT(PL)",) values (3,'Sam Prakel','SO','Oregon','3:40.93',null,'Q','2 (3)',;</v>
      </c>
    </row>
    <row r="29" spans="1:21" x14ac:dyDescent="0.3">
      <c r="A29" t="s">
        <v>5172</v>
      </c>
      <c r="B29" t="s">
        <v>0</v>
      </c>
      <c r="C29" t="s">
        <v>1</v>
      </c>
      <c r="D29" t="s">
        <v>2</v>
      </c>
      <c r="E29" t="s">
        <v>3</v>
      </c>
      <c r="F29" t="s">
        <v>4</v>
      </c>
      <c r="G29" t="s">
        <v>6</v>
      </c>
      <c r="H29" t="s">
        <v>4253</v>
      </c>
      <c r="I29" t="s">
        <v>3985</v>
      </c>
      <c r="J29" t="s">
        <v>3026</v>
      </c>
      <c r="K29" t="s">
        <v>15</v>
      </c>
      <c r="L29" t="s">
        <v>1962</v>
      </c>
      <c r="M29" t="s">
        <v>3027</v>
      </c>
      <c r="N29" t="s">
        <v>11</v>
      </c>
      <c r="O29" t="s">
        <v>12</v>
      </c>
      <c r="P29" t="s">
        <v>878</v>
      </c>
      <c r="Q29" t="s">
        <v>4008</v>
      </c>
      <c r="U29" t="str" cm="1">
        <f t="array" ref="U29">_xlfn.TEXTJOIN(",", TRUE, IF(A29:S29&lt;&gt;"", A29:S29, ""))</f>
        <v>insert into MENS_1500M_SEMIS_2016 (PLACE,NAME,YEAR,TEAM,TIME,TIME_DETAIL,QUALIFIER,"HEAT(PL)",) values (4,'Adam Palamar','JR','Syracuse','3:40.97',null,'Q','2 (4)',;</v>
      </c>
    </row>
    <row r="30" spans="1:21" x14ac:dyDescent="0.3">
      <c r="A30" t="s">
        <v>5172</v>
      </c>
      <c r="B30" t="s">
        <v>0</v>
      </c>
      <c r="C30" t="s">
        <v>1</v>
      </c>
      <c r="D30" t="s">
        <v>2</v>
      </c>
      <c r="E30" t="s">
        <v>3</v>
      </c>
      <c r="F30" t="s">
        <v>4</v>
      </c>
      <c r="G30" t="s">
        <v>6</v>
      </c>
      <c r="H30" t="s">
        <v>4253</v>
      </c>
      <c r="I30" t="s">
        <v>3986</v>
      </c>
      <c r="J30" t="s">
        <v>3028</v>
      </c>
      <c r="K30" t="s">
        <v>34</v>
      </c>
      <c r="L30" t="s">
        <v>603</v>
      </c>
      <c r="M30" t="s">
        <v>3029</v>
      </c>
      <c r="N30" t="s">
        <v>11</v>
      </c>
      <c r="O30" t="s">
        <v>12</v>
      </c>
      <c r="P30" t="s">
        <v>885</v>
      </c>
      <c r="Q30" t="s">
        <v>4008</v>
      </c>
      <c r="U30" t="str" cm="1">
        <f t="array" ref="U30">_xlfn.TEXTJOIN(",", TRUE, IF(A30:S30&lt;&gt;"", A30:S30, ""))</f>
        <v>insert into MENS_1500M_SEMIS_2016 (PLACE,NAME,YEAR,TEAM,TIME,TIME_DETAIL,QUALIFIER,"HEAT(PL)",) values (5,'Josh Kerr','FR','New Mexico','3:41.08',null,'Q','2 (5)',;</v>
      </c>
    </row>
    <row r="31" spans="1:21" x14ac:dyDescent="0.3">
      <c r="A31" t="s">
        <v>5172</v>
      </c>
      <c r="B31" t="s">
        <v>0</v>
      </c>
      <c r="C31" t="s">
        <v>1</v>
      </c>
      <c r="D31" t="s">
        <v>2</v>
      </c>
      <c r="E31" t="s">
        <v>3</v>
      </c>
      <c r="F31" t="s">
        <v>4</v>
      </c>
      <c r="G31" t="s">
        <v>6</v>
      </c>
      <c r="H31" t="s">
        <v>4253</v>
      </c>
      <c r="I31" t="s">
        <v>3987</v>
      </c>
      <c r="J31" t="s">
        <v>3030</v>
      </c>
      <c r="K31" t="s">
        <v>24</v>
      </c>
      <c r="L31" t="s">
        <v>1549</v>
      </c>
      <c r="M31" t="s">
        <v>3031</v>
      </c>
      <c r="N31" t="s">
        <v>11</v>
      </c>
      <c r="O31" t="s">
        <v>31</v>
      </c>
      <c r="P31" t="s">
        <v>907</v>
      </c>
      <c r="Q31" t="s">
        <v>4008</v>
      </c>
      <c r="U31" t="str" cm="1">
        <f t="array" ref="U31">_xlfn.TEXTJOIN(",", TRUE, IF(A31:S31&lt;&gt;"", A31:S31, ""))</f>
        <v>insert into MENS_1500M_SEMIS_2016 (PLACE,NAME,YEAR,TEAM,TIME,TIME_DETAIL,QUALIFIER,"HEAT(PL)",) values (6,'Jordan Williamsz','SR','Villanova','3:41.16',null,'q','2 (6)',;</v>
      </c>
    </row>
    <row r="32" spans="1:21" x14ac:dyDescent="0.3">
      <c r="A32" t="s">
        <v>5172</v>
      </c>
      <c r="B32" t="s">
        <v>0</v>
      </c>
      <c r="C32" t="s">
        <v>1</v>
      </c>
      <c r="D32" t="s">
        <v>2</v>
      </c>
      <c r="E32" t="s">
        <v>3</v>
      </c>
      <c r="F32" t="s">
        <v>4</v>
      </c>
      <c r="G32" t="s">
        <v>6</v>
      </c>
      <c r="H32" t="s">
        <v>4253</v>
      </c>
      <c r="I32" t="s">
        <v>3988</v>
      </c>
      <c r="J32" t="s">
        <v>3032</v>
      </c>
      <c r="K32" t="s">
        <v>15</v>
      </c>
      <c r="L32" t="s">
        <v>2615</v>
      </c>
      <c r="M32" t="s">
        <v>3033</v>
      </c>
      <c r="N32" t="s">
        <v>11</v>
      </c>
      <c r="O32" t="s">
        <v>31</v>
      </c>
      <c r="P32" t="s">
        <v>930</v>
      </c>
      <c r="Q32" t="s">
        <v>4008</v>
      </c>
      <c r="U32" t="str" cm="1">
        <f t="array" ref="U32">_xlfn.TEXTJOIN(",", TRUE, IF(A32:S32&lt;&gt;"", A32:S32, ""))</f>
        <v>insert into MENS_1500M_SEMIS_2016 (PLACE,NAME,YEAR,TEAM,TIME,TIME_DETAIL,QUALIFIER,"HEAT(PL)",) values (7,'James Randon','JR','Yale','3:41.22',null,'q','2 (7)',;</v>
      </c>
    </row>
    <row r="33" spans="1:21" x14ac:dyDescent="0.3">
      <c r="A33" t="s">
        <v>5172</v>
      </c>
      <c r="B33" t="s">
        <v>0</v>
      </c>
      <c r="C33" t="s">
        <v>1</v>
      </c>
      <c r="D33" t="s">
        <v>2</v>
      </c>
      <c r="E33" t="s">
        <v>3</v>
      </c>
      <c r="F33" t="s">
        <v>4</v>
      </c>
      <c r="G33" t="s">
        <v>6</v>
      </c>
      <c r="H33" t="s">
        <v>4253</v>
      </c>
      <c r="I33" t="s">
        <v>3989</v>
      </c>
      <c r="J33" t="s">
        <v>3034</v>
      </c>
      <c r="K33" t="s">
        <v>15</v>
      </c>
      <c r="L33" t="s">
        <v>1538</v>
      </c>
      <c r="M33" t="s">
        <v>3035</v>
      </c>
      <c r="N33" t="s">
        <v>11</v>
      </c>
      <c r="O33" t="s">
        <v>11</v>
      </c>
      <c r="P33" t="s">
        <v>972</v>
      </c>
      <c r="Q33" t="s">
        <v>4008</v>
      </c>
      <c r="U33" t="str" cm="1">
        <f t="array" ref="U33">_xlfn.TEXTJOIN(",", TRUE, IF(A33:S33&lt;&gt;"", A33:S33, ""))</f>
        <v>insert into MENS_1500M_SEMIS_2016 (PLACE,NAME,YEAR,TEAM,TIME,TIME_DETAIL,QUALIFIER,"HEAT(PL)",) values (8,'Neil Gourley','JR','Virginia Tech','3:41.33',null,null,'2 (8)',;</v>
      </c>
    </row>
    <row r="34" spans="1:21" x14ac:dyDescent="0.3">
      <c r="A34" t="s">
        <v>5172</v>
      </c>
      <c r="B34" t="s">
        <v>0</v>
      </c>
      <c r="C34" t="s">
        <v>1</v>
      </c>
      <c r="D34" t="s">
        <v>2</v>
      </c>
      <c r="E34" t="s">
        <v>3</v>
      </c>
      <c r="F34" t="s">
        <v>4</v>
      </c>
      <c r="G34" t="s">
        <v>6</v>
      </c>
      <c r="H34" t="s">
        <v>4253</v>
      </c>
      <c r="I34" t="s">
        <v>3990</v>
      </c>
      <c r="J34" t="s">
        <v>3036</v>
      </c>
      <c r="K34" t="s">
        <v>15</v>
      </c>
      <c r="L34" t="s">
        <v>2602</v>
      </c>
      <c r="M34" t="s">
        <v>3037</v>
      </c>
      <c r="N34" t="s">
        <v>11</v>
      </c>
      <c r="O34" t="s">
        <v>11</v>
      </c>
      <c r="P34" t="s">
        <v>977</v>
      </c>
      <c r="Q34" t="s">
        <v>4008</v>
      </c>
      <c r="U34" t="str" cm="1">
        <f t="array" ref="U34">_xlfn.TEXTJOIN(",", TRUE, IF(A34:S34&lt;&gt;"", A34:S34, ""))</f>
        <v>insert into MENS_1500M_SEMIS_2016 (PLACE,NAME,YEAR,TEAM,TIME,TIME_DETAIL,QUALIFIER,"HEAT(PL)",) values (9,'David Timlin','JR','Indiana State','3:41.35',null,null,'2 (9)',;</v>
      </c>
    </row>
    <row r="35" spans="1:21" x14ac:dyDescent="0.3">
      <c r="A35" t="s">
        <v>5172</v>
      </c>
      <c r="B35" t="s">
        <v>0</v>
      </c>
      <c r="C35" t="s">
        <v>1</v>
      </c>
      <c r="D35" t="s">
        <v>2</v>
      </c>
      <c r="E35" t="s">
        <v>3</v>
      </c>
      <c r="F35" t="s">
        <v>4</v>
      </c>
      <c r="G35" t="s">
        <v>6</v>
      </c>
      <c r="H35" t="s">
        <v>4253</v>
      </c>
      <c r="I35" t="s">
        <v>3991</v>
      </c>
      <c r="J35" t="s">
        <v>3038</v>
      </c>
      <c r="K35" t="s">
        <v>15</v>
      </c>
      <c r="L35" t="s">
        <v>1782</v>
      </c>
      <c r="M35" t="s">
        <v>3039</v>
      </c>
      <c r="N35" t="s">
        <v>11</v>
      </c>
      <c r="O35" t="s">
        <v>11</v>
      </c>
      <c r="P35" t="s">
        <v>1016</v>
      </c>
      <c r="Q35" t="s">
        <v>4008</v>
      </c>
      <c r="U35" t="str" cm="1">
        <f t="array" ref="U35">_xlfn.TEXTJOIN(",", TRUE, IF(A35:S35&lt;&gt;"", A35:S35, ""))</f>
        <v>insert into MENS_1500M_SEMIS_2016 (PLACE,NAME,YEAR,TEAM,TIME,TIME_DETAIL,QUALIFIER,"HEAT(PL)",) values (10,'Matt Dorsey','JR','Air Force','3:42.16',null,null,'2 (10)',;</v>
      </c>
    </row>
    <row r="36" spans="1:21" x14ac:dyDescent="0.3">
      <c r="A36" t="s">
        <v>5172</v>
      </c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6</v>
      </c>
      <c r="H36" t="s">
        <v>4253</v>
      </c>
      <c r="I36" t="s">
        <v>3992</v>
      </c>
      <c r="J36" t="s">
        <v>3040</v>
      </c>
      <c r="K36" t="s">
        <v>15</v>
      </c>
      <c r="L36" t="s">
        <v>557</v>
      </c>
      <c r="M36" t="s">
        <v>2600</v>
      </c>
      <c r="N36" t="s">
        <v>11</v>
      </c>
      <c r="O36" t="s">
        <v>11</v>
      </c>
      <c r="P36" t="s">
        <v>1020</v>
      </c>
      <c r="Q36" t="s">
        <v>4008</v>
      </c>
      <c r="U36" t="str" cm="1">
        <f t="array" ref="U36">_xlfn.TEXTJOIN(",", TRUE, IF(A36:S36&lt;&gt;"", A36:S36, ""))</f>
        <v>insert into MENS_1500M_SEMIS_2016 (PLACE,NAME,YEAR,TEAM,TIME,TIME_DETAIL,QUALIFIER,"HEAT(PL)",) values (11,'Chase Horrocks','JR','BYU','3:44.79',null,null,'2 (11)',;</v>
      </c>
    </row>
    <row r="37" spans="1:21" x14ac:dyDescent="0.3">
      <c r="A37" t="s">
        <v>5172</v>
      </c>
      <c r="B37" t="s">
        <v>0</v>
      </c>
      <c r="C37" t="s">
        <v>1</v>
      </c>
      <c r="D37" t="s">
        <v>2</v>
      </c>
      <c r="E37" t="s">
        <v>3</v>
      </c>
      <c r="F37" t="s">
        <v>4</v>
      </c>
      <c r="G37" t="s">
        <v>6</v>
      </c>
      <c r="H37" t="s">
        <v>4253</v>
      </c>
      <c r="I37" t="s">
        <v>3993</v>
      </c>
      <c r="J37" t="s">
        <v>3041</v>
      </c>
      <c r="K37" t="s">
        <v>15</v>
      </c>
      <c r="L37" t="s">
        <v>3042</v>
      </c>
      <c r="M37" t="s">
        <v>3043</v>
      </c>
      <c r="N37" t="s">
        <v>11</v>
      </c>
      <c r="O37" t="s">
        <v>12</v>
      </c>
      <c r="P37" t="s">
        <v>837</v>
      </c>
      <c r="Q37" t="s">
        <v>4008</v>
      </c>
      <c r="U37" t="str" cm="1">
        <f t="array" ref="U37">_xlfn.TEXTJOIN(",", TRUE, IF(A37:S37&lt;&gt;"", A37:S37, ""))</f>
        <v>insert into MENS_1500M_SEMIS_2016 (PLACE,NAME,YEAR,TEAM,TIME,TIME_DETAIL,QUALIFIER,"HEAT(PL)",) values (12,'Clayton Murphy','JR','Akron','3:49.03',null,'Q','1 (1)',;</v>
      </c>
    </row>
    <row r="38" spans="1:21" x14ac:dyDescent="0.3">
      <c r="A38" t="s">
        <v>5172</v>
      </c>
      <c r="B38" t="s">
        <v>0</v>
      </c>
      <c r="C38" t="s">
        <v>1</v>
      </c>
      <c r="D38" t="s">
        <v>2</v>
      </c>
      <c r="E38" t="s">
        <v>3</v>
      </c>
      <c r="F38" t="s">
        <v>4</v>
      </c>
      <c r="G38" t="s">
        <v>6</v>
      </c>
      <c r="H38" t="s">
        <v>4253</v>
      </c>
      <c r="I38" t="s">
        <v>3994</v>
      </c>
      <c r="J38" t="s">
        <v>3044</v>
      </c>
      <c r="K38" t="s">
        <v>24</v>
      </c>
      <c r="L38" t="s">
        <v>606</v>
      </c>
      <c r="M38" t="s">
        <v>3045</v>
      </c>
      <c r="N38" t="s">
        <v>11</v>
      </c>
      <c r="O38" t="s">
        <v>12</v>
      </c>
      <c r="P38" t="s">
        <v>845</v>
      </c>
      <c r="Q38" t="s">
        <v>4008</v>
      </c>
      <c r="U38" t="str" cm="1">
        <f t="array" ref="U38">_xlfn.TEXTJOIN(",", TRUE, IF(A38:S38&lt;&gt;"", A38:S38, ""))</f>
        <v>insert into MENS_1500M_SEMIS_2016 (PLACE,NAME,YEAR,TEAM,TIME,TIME_DETAIL,QUALIFIER,"HEAT(PL)",) values (13,'Brannon Kidder','SR','Penn State','3:49.06',null,'Q','1 (2)',;</v>
      </c>
    </row>
    <row r="39" spans="1:21" x14ac:dyDescent="0.3">
      <c r="A39" t="s">
        <v>5172</v>
      </c>
      <c r="B39" t="s">
        <v>0</v>
      </c>
      <c r="C39" t="s">
        <v>1</v>
      </c>
      <c r="D39" t="s">
        <v>2</v>
      </c>
      <c r="E39" t="s">
        <v>3</v>
      </c>
      <c r="F39" t="s">
        <v>4</v>
      </c>
      <c r="G39" t="s">
        <v>6</v>
      </c>
      <c r="H39" t="s">
        <v>4253</v>
      </c>
      <c r="I39" t="s">
        <v>3995</v>
      </c>
      <c r="J39" t="s">
        <v>3046</v>
      </c>
      <c r="K39" t="s">
        <v>15</v>
      </c>
      <c r="L39" t="s">
        <v>3047</v>
      </c>
      <c r="M39" t="s">
        <v>3048</v>
      </c>
      <c r="N39" t="s">
        <v>11</v>
      </c>
      <c r="O39" t="s">
        <v>12</v>
      </c>
      <c r="P39" t="s">
        <v>851</v>
      </c>
      <c r="Q39" t="s">
        <v>4008</v>
      </c>
      <c r="U39" t="str" cm="1">
        <f t="array" ref="U39">_xlfn.TEXTJOIN(",", TRUE, IF(A39:S39&lt;&gt;"", A39:S39, ""))</f>
        <v>insert into MENS_1500M_SEMIS_2016 (PLACE,NAME,YEAR,TEAM,TIME,TIME_DETAIL,QUALIFIER,"HEAT(PL)",) values (14,'Craig Engels','JR','Mississippi','3:49.40',null,'Q','1 (3)',;</v>
      </c>
    </row>
    <row r="40" spans="1:21" x14ac:dyDescent="0.3">
      <c r="A40" t="s">
        <v>5172</v>
      </c>
      <c r="B40" t="s">
        <v>0</v>
      </c>
      <c r="C40" t="s">
        <v>1</v>
      </c>
      <c r="D40" t="s">
        <v>2</v>
      </c>
      <c r="E40" t="s">
        <v>3</v>
      </c>
      <c r="F40" t="s">
        <v>4</v>
      </c>
      <c r="G40" t="s">
        <v>6</v>
      </c>
      <c r="H40" t="s">
        <v>4253</v>
      </c>
      <c r="I40" t="s">
        <v>3996</v>
      </c>
      <c r="J40" t="s">
        <v>3049</v>
      </c>
      <c r="K40" t="s">
        <v>15</v>
      </c>
      <c r="L40" t="s">
        <v>3047</v>
      </c>
      <c r="M40" t="s">
        <v>2623</v>
      </c>
      <c r="N40" t="s">
        <v>11</v>
      </c>
      <c r="O40" t="s">
        <v>12</v>
      </c>
      <c r="P40" t="s">
        <v>870</v>
      </c>
      <c r="Q40" t="s">
        <v>4008</v>
      </c>
      <c r="U40" t="str" cm="1">
        <f t="array" ref="U40">_xlfn.TEXTJOIN(",", TRUE, IF(A40:S40&lt;&gt;"", A40:S40, ""))</f>
        <v>insert into MENS_1500M_SEMIS_2016 (PLACE,NAME,YEAR,TEAM,TIME,TIME_DETAIL,QUALIFIER,"HEAT(PL)",) values (15,'Robert Domanic','JR','Mississippi','3:49.48',null,'Q','1 (4)',;</v>
      </c>
    </row>
    <row r="41" spans="1:21" x14ac:dyDescent="0.3">
      <c r="A41" t="s">
        <v>5172</v>
      </c>
      <c r="B41" t="s">
        <v>0</v>
      </c>
      <c r="C41" t="s">
        <v>1</v>
      </c>
      <c r="D41" t="s">
        <v>2</v>
      </c>
      <c r="E41" t="s">
        <v>3</v>
      </c>
      <c r="F41" t="s">
        <v>4</v>
      </c>
      <c r="G41" t="s">
        <v>6</v>
      </c>
      <c r="H41" t="s">
        <v>4253</v>
      </c>
      <c r="I41" t="s">
        <v>3997</v>
      </c>
      <c r="J41" t="s">
        <v>3050</v>
      </c>
      <c r="K41" t="s">
        <v>8</v>
      </c>
      <c r="L41" t="s">
        <v>900</v>
      </c>
      <c r="M41" t="s">
        <v>3051</v>
      </c>
      <c r="N41" t="s">
        <v>3052</v>
      </c>
      <c r="O41" t="s">
        <v>12</v>
      </c>
      <c r="P41" t="s">
        <v>881</v>
      </c>
      <c r="Q41" t="s">
        <v>4008</v>
      </c>
      <c r="U41" t="str" cm="1">
        <f t="array" ref="U41">_xlfn.TEXTJOIN(",", TRUE, IF(A41:S41&lt;&gt;"", A41:S41, ""))</f>
        <v>insert into MENS_1500M_SEMIS_2016 (PLACE,NAME,YEAR,TEAM,TIME,TIME_DETAIL,QUALIFIER,"HEAT(PL)",) values (16,'Blake Haney','SO','Oregon','3:49.54','3:49.533','Q','1 (5)',;</v>
      </c>
    </row>
    <row r="42" spans="1:21" x14ac:dyDescent="0.3">
      <c r="A42" t="s">
        <v>5172</v>
      </c>
      <c r="B42" t="s">
        <v>0</v>
      </c>
      <c r="C42" t="s">
        <v>1</v>
      </c>
      <c r="D42" t="s">
        <v>2</v>
      </c>
      <c r="E42" t="s">
        <v>3</v>
      </c>
      <c r="F42" t="s">
        <v>4</v>
      </c>
      <c r="G42" t="s">
        <v>6</v>
      </c>
      <c r="H42" t="s">
        <v>4253</v>
      </c>
      <c r="I42" t="s">
        <v>3998</v>
      </c>
      <c r="J42" t="s">
        <v>3053</v>
      </c>
      <c r="K42" t="s">
        <v>8</v>
      </c>
      <c r="L42" t="s">
        <v>1549</v>
      </c>
      <c r="M42" t="s">
        <v>3051</v>
      </c>
      <c r="N42" t="s">
        <v>3054</v>
      </c>
      <c r="O42" t="s">
        <v>11</v>
      </c>
      <c r="P42" t="s">
        <v>892</v>
      </c>
      <c r="Q42" t="s">
        <v>4008</v>
      </c>
      <c r="U42" t="str" cm="1">
        <f t="array" ref="U42">_xlfn.TEXTJOIN(",", TRUE, IF(A42:S42&lt;&gt;"", A42:S42, ""))</f>
        <v>insert into MENS_1500M_SEMIS_2016 (PLACE,NAME,YEAR,TEAM,TIME,TIME_DETAIL,QUALIFIER,"HEAT(PL)",) values (17,'Ben Malone','SO','Villanova','3:49.54','3:49.540',null,'1 (6)',;</v>
      </c>
    </row>
    <row r="43" spans="1:21" x14ac:dyDescent="0.3">
      <c r="A43" t="s">
        <v>5172</v>
      </c>
      <c r="B43" t="s">
        <v>0</v>
      </c>
      <c r="C43" t="s">
        <v>1</v>
      </c>
      <c r="D43" t="s">
        <v>2</v>
      </c>
      <c r="E43" t="s">
        <v>3</v>
      </c>
      <c r="F43" t="s">
        <v>4</v>
      </c>
      <c r="G43" t="s">
        <v>6</v>
      </c>
      <c r="H43" t="s">
        <v>4253</v>
      </c>
      <c r="I43" t="s">
        <v>3999</v>
      </c>
      <c r="J43" t="s">
        <v>3055</v>
      </c>
      <c r="K43" t="s">
        <v>24</v>
      </c>
      <c r="L43" t="s">
        <v>3056</v>
      </c>
      <c r="M43" t="s">
        <v>3057</v>
      </c>
      <c r="N43" t="s">
        <v>11</v>
      </c>
      <c r="O43" t="s">
        <v>11</v>
      </c>
      <c r="P43" t="s">
        <v>912</v>
      </c>
      <c r="Q43" t="s">
        <v>4008</v>
      </c>
      <c r="U43" t="str" cm="1">
        <f t="array" ref="U43">_xlfn.TEXTJOIN(",", TRUE, IF(A43:S43&lt;&gt;"", A43:S43, ""))</f>
        <v>insert into MENS_1500M_SEMIS_2016 (PLACE,NAME,YEAR,TEAM,TIME,TIME_DETAIL,QUALIFIER,"HEAT(PL)",) values (18,'David Elliott','SR','Boise State','3:49.93',null,null,'1 (7)',;</v>
      </c>
    </row>
    <row r="44" spans="1:21" x14ac:dyDescent="0.3">
      <c r="A44" t="s">
        <v>5172</v>
      </c>
      <c r="B44" t="s">
        <v>0</v>
      </c>
      <c r="C44" t="s">
        <v>1</v>
      </c>
      <c r="D44" t="s">
        <v>2</v>
      </c>
      <c r="E44" t="s">
        <v>3</v>
      </c>
      <c r="F44" t="s">
        <v>4</v>
      </c>
      <c r="G44" t="s">
        <v>6</v>
      </c>
      <c r="H44" t="s">
        <v>4253</v>
      </c>
      <c r="I44" t="s">
        <v>4000</v>
      </c>
      <c r="J44" t="s">
        <v>3058</v>
      </c>
      <c r="K44" t="s">
        <v>15</v>
      </c>
      <c r="L44" t="s">
        <v>1934</v>
      </c>
      <c r="M44" t="s">
        <v>3059</v>
      </c>
      <c r="N44" t="s">
        <v>11</v>
      </c>
      <c r="O44" t="s">
        <v>11</v>
      </c>
      <c r="P44" t="s">
        <v>1593</v>
      </c>
      <c r="Q44" t="s">
        <v>4008</v>
      </c>
      <c r="U44" t="str" cm="1">
        <f t="array" ref="U44">_xlfn.TEXTJOIN(",", TRUE, IF(A44:S44&lt;&gt;"", A44:S44, ""))</f>
        <v>insert into MENS_1500M_SEMIS_2016 (PLACE,NAME,YEAR,TEAM,TIME,TIME_DETAIL,QUALIFIER,"HEAT(PL)",) values (19,'Andy Trouard','JR','Northern Arizona','3:50.42',null,null,'2 (12)',;</v>
      </c>
    </row>
    <row r="45" spans="1:21" x14ac:dyDescent="0.3">
      <c r="A45" t="s">
        <v>5172</v>
      </c>
      <c r="B45" t="s">
        <v>0</v>
      </c>
      <c r="C45" t="s">
        <v>1</v>
      </c>
      <c r="D45" t="s">
        <v>2</v>
      </c>
      <c r="E45" t="s">
        <v>3</v>
      </c>
      <c r="F45" t="s">
        <v>4</v>
      </c>
      <c r="G45" t="s">
        <v>6</v>
      </c>
      <c r="H45" t="s">
        <v>4253</v>
      </c>
      <c r="I45" t="s">
        <v>4001</v>
      </c>
      <c r="J45" t="s">
        <v>3060</v>
      </c>
      <c r="K45" t="s">
        <v>15</v>
      </c>
      <c r="L45" t="s">
        <v>2611</v>
      </c>
      <c r="M45" t="s">
        <v>2147</v>
      </c>
      <c r="N45" t="s">
        <v>11</v>
      </c>
      <c r="O45" t="s">
        <v>11</v>
      </c>
      <c r="P45" t="s">
        <v>924</v>
      </c>
      <c r="Q45" t="s">
        <v>4008</v>
      </c>
      <c r="U45" t="str" cm="1">
        <f t="array" ref="U45">_xlfn.TEXTJOIN(",", TRUE, IF(A45:S45&lt;&gt;"", A45:S45, ""))</f>
        <v>insert into MENS_1500M_SEMIS_2016 (PLACE,NAME,YEAR,TEAM,TIME,TIME_DETAIL,QUALIFIER,"HEAT(PL)",) values (20,'James Gowans','JR','Cornell','3:51.59',null,null,'1 (8)',;</v>
      </c>
    </row>
    <row r="46" spans="1:21" x14ac:dyDescent="0.3">
      <c r="A46" t="s">
        <v>5172</v>
      </c>
      <c r="B46" t="s">
        <v>0</v>
      </c>
      <c r="C46" t="s">
        <v>1</v>
      </c>
      <c r="D46" t="s">
        <v>2</v>
      </c>
      <c r="E46" t="s">
        <v>3</v>
      </c>
      <c r="F46" t="s">
        <v>4</v>
      </c>
      <c r="G46" t="s">
        <v>6</v>
      </c>
      <c r="H46" t="s">
        <v>4253</v>
      </c>
      <c r="I46" t="s">
        <v>4002</v>
      </c>
      <c r="J46" t="s">
        <v>3061</v>
      </c>
      <c r="K46" t="s">
        <v>34</v>
      </c>
      <c r="L46" t="s">
        <v>900</v>
      </c>
      <c r="M46" t="s">
        <v>3062</v>
      </c>
      <c r="N46" t="s">
        <v>11</v>
      </c>
      <c r="O46" t="s">
        <v>11</v>
      </c>
      <c r="P46" t="s">
        <v>961</v>
      </c>
      <c r="Q46" t="s">
        <v>4008</v>
      </c>
      <c r="U46" t="str" cm="1">
        <f t="array" ref="U46">_xlfn.TEXTJOIN(",", TRUE, IF(A46:S46&lt;&gt;"", A46:S46, ""))</f>
        <v>insert into MENS_1500M_SEMIS_2016 (PLACE,NAME,YEAR,TEAM,TIME,TIME_DETAIL,QUALIFIER,"HEAT(PL)",) values (21,'Matthew Maton','FR','Oregon','3:51.89',null,null,'1 (9)',;</v>
      </c>
    </row>
    <row r="47" spans="1:21" x14ac:dyDescent="0.3">
      <c r="A47" t="s">
        <v>5172</v>
      </c>
      <c r="B47" t="s">
        <v>0</v>
      </c>
      <c r="C47" t="s">
        <v>1</v>
      </c>
      <c r="D47" t="s">
        <v>2</v>
      </c>
      <c r="E47" t="s">
        <v>3</v>
      </c>
      <c r="F47" t="s">
        <v>4</v>
      </c>
      <c r="G47" t="s">
        <v>6</v>
      </c>
      <c r="H47" t="s">
        <v>4253</v>
      </c>
      <c r="I47" t="s">
        <v>4003</v>
      </c>
      <c r="J47" t="s">
        <v>3063</v>
      </c>
      <c r="K47" t="s">
        <v>24</v>
      </c>
      <c r="L47" t="s">
        <v>1547</v>
      </c>
      <c r="M47" t="s">
        <v>3064</v>
      </c>
      <c r="N47" t="s">
        <v>11</v>
      </c>
      <c r="O47" t="s">
        <v>11</v>
      </c>
      <c r="P47" t="s">
        <v>964</v>
      </c>
      <c r="Q47" t="s">
        <v>4008</v>
      </c>
      <c r="U47" t="str" cm="1">
        <f t="array" ref="U47">_xlfn.TEXTJOIN(",", TRUE, IF(A47:S47&lt;&gt;"", A47:S47, ""))</f>
        <v>insert into MENS_1500M_SEMIS_2016 (PLACE,NAME,YEAR,TEAM,TIME,TIME_DETAIL,QUALIFIER,"HEAT(PL)",) values (22,'Blake Nelson','SR','Washington','3:52.15',null,null,'1 (10)',;</v>
      </c>
    </row>
    <row r="48" spans="1:21" x14ac:dyDescent="0.3">
      <c r="A48" t="s">
        <v>5172</v>
      </c>
      <c r="B48" t="s">
        <v>0</v>
      </c>
      <c r="C48" t="s">
        <v>1</v>
      </c>
      <c r="D48" t="s">
        <v>2</v>
      </c>
      <c r="E48" t="s">
        <v>3</v>
      </c>
      <c r="F48" t="s">
        <v>4</v>
      </c>
      <c r="G48" t="s">
        <v>6</v>
      </c>
      <c r="H48" t="s">
        <v>4253</v>
      </c>
      <c r="I48" t="s">
        <v>4004</v>
      </c>
      <c r="J48" t="s">
        <v>3065</v>
      </c>
      <c r="K48" t="s">
        <v>8</v>
      </c>
      <c r="L48" t="s">
        <v>2174</v>
      </c>
      <c r="M48" t="s">
        <v>3066</v>
      </c>
      <c r="N48" t="s">
        <v>11</v>
      </c>
      <c r="O48" t="s">
        <v>11</v>
      </c>
      <c r="P48" t="s">
        <v>969</v>
      </c>
      <c r="Q48" t="s">
        <v>4008</v>
      </c>
      <c r="U48" t="str" cm="1">
        <f t="array" ref="U48">_xlfn.TEXTJOIN(",", TRUE, IF(A48:S48&lt;&gt;"", A48:S48, ""))</f>
        <v>insert into MENS_1500M_SEMIS_2016 (PLACE,NAME,YEAR,TEAM,TIME,TIME_DETAIL,QUALIFIER,"HEAT(PL)",) values (23,'Dillon Maggard','SO','Utah State','3:52.80',null,null,'1 (11)',;</v>
      </c>
    </row>
    <row r="49" spans="1:21" x14ac:dyDescent="0.3">
      <c r="A49" t="s">
        <v>5172</v>
      </c>
      <c r="B49" t="s">
        <v>0</v>
      </c>
      <c r="C49" t="s">
        <v>1</v>
      </c>
      <c r="D49" t="s">
        <v>2</v>
      </c>
      <c r="E49" t="s">
        <v>3</v>
      </c>
      <c r="F49" t="s">
        <v>4</v>
      </c>
      <c r="G49" t="s">
        <v>6</v>
      </c>
      <c r="H49" t="s">
        <v>4253</v>
      </c>
      <c r="I49" t="s">
        <v>4006</v>
      </c>
      <c r="J49" t="s">
        <v>3067</v>
      </c>
      <c r="K49" t="s">
        <v>34</v>
      </c>
      <c r="L49" t="s">
        <v>559</v>
      </c>
      <c r="M49" t="s">
        <v>3068</v>
      </c>
      <c r="N49" t="s">
        <v>11</v>
      </c>
      <c r="O49" t="s">
        <v>11</v>
      </c>
      <c r="P49" t="s">
        <v>975</v>
      </c>
      <c r="Q49" t="s">
        <v>4008</v>
      </c>
      <c r="U49" t="str" cm="1">
        <f t="array" ref="U49">_xlfn.TEXTJOIN(",", TRUE, IF(A49:S49&lt;&gt;"", A49:S49, ""))</f>
        <v>insert into MENS_1500M_SEMIS_2016 (PLACE,NAME,YEAR,TEAM,TIME,TIME_DETAIL,QUALIFIER,"HEAT(PL)",) values (24,'Alex Rogers','FR','Texas','3:56.52',null,null,'1 (12)',;</v>
      </c>
    </row>
    <row r="50" spans="1:21" x14ac:dyDescent="0.3">
      <c r="U50" t="str" cm="1">
        <f t="array" ref="U50">_xlfn.TEXTJOIN(",", TRUE, IF(A50:S50&lt;&gt;"", A50:S50, ""))</f>
        <v/>
      </c>
    </row>
    <row r="51" spans="1:21" x14ac:dyDescent="0.3">
      <c r="A51" t="s">
        <v>5173</v>
      </c>
      <c r="B51" t="s">
        <v>0</v>
      </c>
      <c r="C51" t="s">
        <v>1</v>
      </c>
      <c r="D51" t="s">
        <v>2</v>
      </c>
      <c r="E51" t="s">
        <v>3</v>
      </c>
      <c r="F51" t="s">
        <v>4</v>
      </c>
      <c r="G51" t="s">
        <v>6</v>
      </c>
      <c r="H51" t="s">
        <v>4253</v>
      </c>
      <c r="I51" t="s">
        <v>3982</v>
      </c>
      <c r="J51" t="s">
        <v>3069</v>
      </c>
      <c r="K51" t="s">
        <v>15</v>
      </c>
      <c r="L51" t="s">
        <v>1620</v>
      </c>
      <c r="M51" t="s">
        <v>3070</v>
      </c>
      <c r="N51" t="s">
        <v>11</v>
      </c>
      <c r="O51" t="s">
        <v>12</v>
      </c>
      <c r="P51" t="s">
        <v>837</v>
      </c>
      <c r="Q51" t="s">
        <v>4008</v>
      </c>
      <c r="U51" t="str" cm="1">
        <f t="array" ref="U51">_xlfn.TEXTJOIN(",", TRUE, IF(A51:S51&lt;&gt;"", A51:S51, ""))</f>
        <v>insert into MENS_3000M_SC_SEMIS_2016 (PLACE,NAME,YEAR,TEAM,TIME,TIME_DETAIL,QUALIFIER,"HEAT(PL)",) values (1,'Edwin Kibichiy','JR','Louisville','8:33.56',null,'Q','1 (1)',;</v>
      </c>
    </row>
    <row r="52" spans="1:21" x14ac:dyDescent="0.3">
      <c r="A52" t="s">
        <v>5173</v>
      </c>
      <c r="B52" t="s">
        <v>0</v>
      </c>
      <c r="C52" t="s">
        <v>1</v>
      </c>
      <c r="D52" t="s">
        <v>2</v>
      </c>
      <c r="E52" t="s">
        <v>3</v>
      </c>
      <c r="F52" t="s">
        <v>4</v>
      </c>
      <c r="G52" t="s">
        <v>6</v>
      </c>
      <c r="H52" t="s">
        <v>4253</v>
      </c>
      <c r="I52" t="s">
        <v>3983</v>
      </c>
      <c r="J52" t="s">
        <v>3071</v>
      </c>
      <c r="K52" t="s">
        <v>15</v>
      </c>
      <c r="L52" t="s">
        <v>859</v>
      </c>
      <c r="M52" t="s">
        <v>3072</v>
      </c>
      <c r="N52" t="s">
        <v>11</v>
      </c>
      <c r="O52" t="s">
        <v>12</v>
      </c>
      <c r="P52" t="s">
        <v>845</v>
      </c>
      <c r="Q52" t="s">
        <v>4008</v>
      </c>
      <c r="U52" t="str" cm="1">
        <f t="array" ref="U52">_xlfn.TEXTJOIN(",", TRUE, IF(A52:S52&lt;&gt;"", A52:S52, ""))</f>
        <v>insert into MENS_3000M_SC_SEMIS_2016 (PLACE,NAME,YEAR,TEAM,TIME,TIME_DETAIL,QUALIFIER,"HEAT(PL)",) values (2,'Benard Keter','JR','Texas Tech','8:33.75',null,'Q','1 (2)',;</v>
      </c>
    </row>
    <row r="53" spans="1:21" x14ac:dyDescent="0.3">
      <c r="A53" t="s">
        <v>5173</v>
      </c>
      <c r="B53" t="s">
        <v>0</v>
      </c>
      <c r="C53" t="s">
        <v>1</v>
      </c>
      <c r="D53" t="s">
        <v>2</v>
      </c>
      <c r="E53" t="s">
        <v>3</v>
      </c>
      <c r="F53" t="s">
        <v>4</v>
      </c>
      <c r="G53" t="s">
        <v>6</v>
      </c>
      <c r="H53" t="s">
        <v>4253</v>
      </c>
      <c r="I53" t="s">
        <v>3984</v>
      </c>
      <c r="J53" t="s">
        <v>3073</v>
      </c>
      <c r="K53" t="s">
        <v>24</v>
      </c>
      <c r="L53" t="s">
        <v>1934</v>
      </c>
      <c r="M53" t="s">
        <v>3074</v>
      </c>
      <c r="N53" t="s">
        <v>11</v>
      </c>
      <c r="O53" t="s">
        <v>12</v>
      </c>
      <c r="P53" t="s">
        <v>851</v>
      </c>
      <c r="Q53" t="s">
        <v>4008</v>
      </c>
      <c r="U53" t="str" cm="1">
        <f t="array" ref="U53">_xlfn.TEXTJOIN(",", TRUE, IF(A53:S53&lt;&gt;"", A53:S53, ""))</f>
        <v>insert into MENS_3000M_SC_SEMIS_2016 (PLACE,NAME,YEAR,TEAM,TIME,TIME_DETAIL,QUALIFIER,"HEAT(PL)",) values (3,'Caleb Hoover','SR','Northern Arizona','8:33.77',null,'Q','1 (3)',;</v>
      </c>
    </row>
    <row r="54" spans="1:21" x14ac:dyDescent="0.3">
      <c r="A54" t="s">
        <v>5173</v>
      </c>
      <c r="B54" t="s">
        <v>0</v>
      </c>
      <c r="C54" t="s">
        <v>1</v>
      </c>
      <c r="D54" t="s">
        <v>2</v>
      </c>
      <c r="E54" t="s">
        <v>3</v>
      </c>
      <c r="F54" t="s">
        <v>4</v>
      </c>
      <c r="G54" t="s">
        <v>6</v>
      </c>
      <c r="H54" t="s">
        <v>4253</v>
      </c>
      <c r="I54" t="s">
        <v>3985</v>
      </c>
      <c r="J54" t="s">
        <v>3075</v>
      </c>
      <c r="K54" t="s">
        <v>15</v>
      </c>
      <c r="L54" t="s">
        <v>588</v>
      </c>
      <c r="M54" t="s">
        <v>3076</v>
      </c>
      <c r="N54" t="s">
        <v>11</v>
      </c>
      <c r="O54" t="s">
        <v>12</v>
      </c>
      <c r="P54" t="s">
        <v>870</v>
      </c>
      <c r="Q54" t="s">
        <v>4008</v>
      </c>
      <c r="U54" t="str" cm="1">
        <f t="array" ref="U54">_xlfn.TEXTJOIN(",", TRUE, IF(A54:S54&lt;&gt;"", A54:S54, ""))</f>
        <v>insert into MENS_3000M_SC_SEMIS_2016 (PLACE,NAME,YEAR,TEAM,TIME,TIME_DETAIL,QUALIFIER,"HEAT(PL)",) values (4,'Frankline Tonui','JR','Arkansas','8:34.08',null,'Q','1 (4)',;</v>
      </c>
    </row>
    <row r="55" spans="1:21" x14ac:dyDescent="0.3">
      <c r="A55" t="s">
        <v>5173</v>
      </c>
      <c r="B55" t="s">
        <v>0</v>
      </c>
      <c r="C55" t="s">
        <v>1</v>
      </c>
      <c r="D55" t="s">
        <v>2</v>
      </c>
      <c r="E55" t="s">
        <v>3</v>
      </c>
      <c r="F55" t="s">
        <v>4</v>
      </c>
      <c r="G55" t="s">
        <v>6</v>
      </c>
      <c r="H55" t="s">
        <v>4253</v>
      </c>
      <c r="I55" t="s">
        <v>3986</v>
      </c>
      <c r="J55" t="s">
        <v>3077</v>
      </c>
      <c r="K55" t="s">
        <v>8</v>
      </c>
      <c r="L55" t="s">
        <v>2154</v>
      </c>
      <c r="M55" t="s">
        <v>3078</v>
      </c>
      <c r="N55" t="s">
        <v>11</v>
      </c>
      <c r="O55" t="s">
        <v>12</v>
      </c>
      <c r="P55" t="s">
        <v>881</v>
      </c>
      <c r="Q55" t="s">
        <v>4008</v>
      </c>
      <c r="U55" t="str" cm="1">
        <f t="array" ref="U55">_xlfn.TEXTJOIN(",", TRUE, IF(A55:S55&lt;&gt;"", A55:S55, ""))</f>
        <v>insert into MENS_3000M_SC_SEMIS_2016 (PLACE,NAME,YEAR,TEAM,TIME,TIME_DETAIL,QUALIFIER,"HEAT(PL)",) values (5,'Jakob Abrahamsen','SO','Eastern Kentucky','8:34.11',null,'Q','1 (5)',;</v>
      </c>
    </row>
    <row r="56" spans="1:21" x14ac:dyDescent="0.3">
      <c r="A56" t="s">
        <v>5173</v>
      </c>
      <c r="B56" t="s">
        <v>0</v>
      </c>
      <c r="C56" t="s">
        <v>1</v>
      </c>
      <c r="D56" t="s">
        <v>2</v>
      </c>
      <c r="E56" t="s">
        <v>3</v>
      </c>
      <c r="F56" t="s">
        <v>4</v>
      </c>
      <c r="G56" t="s">
        <v>6</v>
      </c>
      <c r="H56" t="s">
        <v>4253</v>
      </c>
      <c r="I56" t="s">
        <v>3987</v>
      </c>
      <c r="J56" t="s">
        <v>3079</v>
      </c>
      <c r="K56" t="s">
        <v>15</v>
      </c>
      <c r="L56" t="s">
        <v>3047</v>
      </c>
      <c r="M56" t="s">
        <v>3080</v>
      </c>
      <c r="N56" t="s">
        <v>11</v>
      </c>
      <c r="O56" t="s">
        <v>31</v>
      </c>
      <c r="P56" t="s">
        <v>892</v>
      </c>
      <c r="Q56" t="s">
        <v>4008</v>
      </c>
      <c r="U56" t="str" cm="1">
        <f t="array" ref="U56">_xlfn.TEXTJOIN(",", TRUE, IF(A56:S56&lt;&gt;"", A56:S56, ""))</f>
        <v>insert into MENS_3000M_SC_SEMIS_2016 (PLACE,NAME,YEAR,TEAM,TIME,TIME_DETAIL,QUALIFIER,"HEAT(PL)",) values (6,'MJ Erb','JR','Mississippi','8:34.13',null,'q','1 (6)',;</v>
      </c>
    </row>
    <row r="57" spans="1:21" x14ac:dyDescent="0.3">
      <c r="A57" t="s">
        <v>5173</v>
      </c>
      <c r="B57" t="s">
        <v>0</v>
      </c>
      <c r="C57" t="s">
        <v>1</v>
      </c>
      <c r="D57" t="s">
        <v>2</v>
      </c>
      <c r="E57" t="s">
        <v>3</v>
      </c>
      <c r="F57" t="s">
        <v>4</v>
      </c>
      <c r="G57" t="s">
        <v>6</v>
      </c>
      <c r="H57" t="s">
        <v>4253</v>
      </c>
      <c r="I57" t="s">
        <v>3988</v>
      </c>
      <c r="J57" t="s">
        <v>3081</v>
      </c>
      <c r="K57" t="s">
        <v>15</v>
      </c>
      <c r="L57" t="s">
        <v>3082</v>
      </c>
      <c r="M57" t="s">
        <v>3083</v>
      </c>
      <c r="N57" t="s">
        <v>11</v>
      </c>
      <c r="O57" t="s">
        <v>31</v>
      </c>
      <c r="P57" t="s">
        <v>912</v>
      </c>
      <c r="Q57" t="s">
        <v>4008</v>
      </c>
      <c r="U57" t="str" cm="1">
        <f t="array" ref="U57">_xlfn.TEXTJOIN(",", TRUE, IF(A57:S57&lt;&gt;"", A57:S57, ""))</f>
        <v>insert into MENS_3000M_SC_SEMIS_2016 (PLACE,NAME,YEAR,TEAM,TIME,TIME_DETAIL,QUALIFIER,"HEAT(PL)",) values (7,'Bryce Miller','JR','UMKC','8:34.32',null,'q','1 (7)',;</v>
      </c>
    </row>
    <row r="58" spans="1:21" x14ac:dyDescent="0.3">
      <c r="A58" t="s">
        <v>5173</v>
      </c>
      <c r="B58" t="s">
        <v>0</v>
      </c>
      <c r="C58" t="s">
        <v>1</v>
      </c>
      <c r="D58" t="s">
        <v>2</v>
      </c>
      <c r="E58" t="s">
        <v>3</v>
      </c>
      <c r="F58" t="s">
        <v>4</v>
      </c>
      <c r="G58" t="s">
        <v>6</v>
      </c>
      <c r="H58" t="s">
        <v>4253</v>
      </c>
      <c r="I58" t="s">
        <v>3989</v>
      </c>
      <c r="J58" t="s">
        <v>3084</v>
      </c>
      <c r="K58" t="s">
        <v>24</v>
      </c>
      <c r="L58" t="s">
        <v>1819</v>
      </c>
      <c r="M58" t="s">
        <v>3085</v>
      </c>
      <c r="N58" t="s">
        <v>11</v>
      </c>
      <c r="O58" t="s">
        <v>12</v>
      </c>
      <c r="P58" t="s">
        <v>854</v>
      </c>
      <c r="Q58" t="s">
        <v>4008</v>
      </c>
      <c r="U58" t="str" cm="1">
        <f t="array" ref="U58">_xlfn.TEXTJOIN(",", TRUE, IF(A58:S58&lt;&gt;"", A58:S58, ""))</f>
        <v>insert into MENS_3000M_SC_SEMIS_2016 (PLACE,NAME,YEAR,TEAM,TIME,TIME_DETAIL,QUALIFIER,"HEAT(PL)",) values (8,'Mason Ferlic','SR','Michigan','8:36.11',null,'Q','2 (1)',;</v>
      </c>
    </row>
    <row r="59" spans="1:21" x14ac:dyDescent="0.3">
      <c r="A59" t="s">
        <v>5173</v>
      </c>
      <c r="B59" t="s">
        <v>0</v>
      </c>
      <c r="C59" t="s">
        <v>1</v>
      </c>
      <c r="D59" t="s">
        <v>2</v>
      </c>
      <c r="E59" t="s">
        <v>3</v>
      </c>
      <c r="F59" t="s">
        <v>4</v>
      </c>
      <c r="G59" t="s">
        <v>6</v>
      </c>
      <c r="H59" t="s">
        <v>4253</v>
      </c>
      <c r="I59" t="s">
        <v>3990</v>
      </c>
      <c r="J59" t="s">
        <v>3086</v>
      </c>
      <c r="K59" t="s">
        <v>15</v>
      </c>
      <c r="L59" t="s">
        <v>2121</v>
      </c>
      <c r="M59" t="s">
        <v>3087</v>
      </c>
      <c r="N59" t="s">
        <v>11</v>
      </c>
      <c r="O59" t="s">
        <v>12</v>
      </c>
      <c r="P59" t="s">
        <v>866</v>
      </c>
      <c r="Q59" t="s">
        <v>4008</v>
      </c>
      <c r="U59" t="str" cm="1">
        <f t="array" ref="U59">_xlfn.TEXTJOIN(",", TRUE, IF(A59:S59&lt;&gt;"", A59:S59, ""))</f>
        <v>insert into MENS_3000M_SC_SEMIS_2016 (PLACE,NAME,YEAR,TEAM,TIME,TIME_DETAIL,QUALIFIER,"HEAT(PL)",) values (9,'Darren Fahy','JR','Georgetown','8:36.24',null,'Q','2 (2)',;</v>
      </c>
    </row>
    <row r="60" spans="1:21" x14ac:dyDescent="0.3">
      <c r="A60" t="s">
        <v>5173</v>
      </c>
      <c r="B60" t="s">
        <v>0</v>
      </c>
      <c r="C60" t="s">
        <v>1</v>
      </c>
      <c r="D60" t="s">
        <v>2</v>
      </c>
      <c r="E60" t="s">
        <v>3</v>
      </c>
      <c r="F60" t="s">
        <v>4</v>
      </c>
      <c r="G60" t="s">
        <v>6</v>
      </c>
      <c r="H60" t="s">
        <v>4253</v>
      </c>
      <c r="I60" t="s">
        <v>3991</v>
      </c>
      <c r="J60" t="s">
        <v>3088</v>
      </c>
      <c r="K60" t="s">
        <v>8</v>
      </c>
      <c r="L60" t="s">
        <v>1575</v>
      </c>
      <c r="M60" t="s">
        <v>3089</v>
      </c>
      <c r="N60" t="s">
        <v>11</v>
      </c>
      <c r="O60" t="s">
        <v>12</v>
      </c>
      <c r="P60" t="s">
        <v>874</v>
      </c>
      <c r="Q60" t="s">
        <v>4008</v>
      </c>
      <c r="U60" t="str" cm="1">
        <f t="array" ref="U60">_xlfn.TEXTJOIN(",", TRUE, IF(A60:S60&lt;&gt;"", A60:S60, ""))</f>
        <v>insert into MENS_3000M_SC_SEMIS_2016 (PLACE,NAME,YEAR,TEAM,TIME,TIME_DETAIL,QUALIFIER,"HEAT(PL)",) values (10,'Troy Reeder','SO','Furman','8:36.51',null,'Q','2 (3)',;</v>
      </c>
    </row>
    <row r="61" spans="1:21" x14ac:dyDescent="0.3">
      <c r="A61" t="s">
        <v>5173</v>
      </c>
      <c r="B61" t="s">
        <v>0</v>
      </c>
      <c r="C61" t="s">
        <v>1</v>
      </c>
      <c r="D61" t="s">
        <v>2</v>
      </c>
      <c r="E61" t="s">
        <v>3</v>
      </c>
      <c r="F61" t="s">
        <v>4</v>
      </c>
      <c r="G61" t="s">
        <v>6</v>
      </c>
      <c r="H61" t="s">
        <v>4253</v>
      </c>
      <c r="I61" t="s">
        <v>3992</v>
      </c>
      <c r="J61" t="s">
        <v>3090</v>
      </c>
      <c r="K61" t="s">
        <v>24</v>
      </c>
      <c r="L61" t="s">
        <v>593</v>
      </c>
      <c r="M61" t="s">
        <v>3091</v>
      </c>
      <c r="N61" t="s">
        <v>11</v>
      </c>
      <c r="O61" t="s">
        <v>12</v>
      </c>
      <c r="P61" t="s">
        <v>878</v>
      </c>
      <c r="Q61" t="s">
        <v>4008</v>
      </c>
      <c r="U61" t="str" cm="1">
        <f t="array" ref="U61">_xlfn.TEXTJOIN(",", TRUE, IF(A61:S61&lt;&gt;"", A61:S61, ""))</f>
        <v>insert into MENS_3000M_SC_SEMIS_2016 (PLACE,NAME,YEAR,TEAM,TIME,TIME_DETAIL,QUALIFIER,"HEAT(PL)",) values (11,'Zak Seddon','SR','Florida State','8:36.77',null,'Q','2 (4)',;</v>
      </c>
    </row>
    <row r="62" spans="1:21" x14ac:dyDescent="0.3">
      <c r="A62" t="s">
        <v>5173</v>
      </c>
      <c r="B62" t="s">
        <v>0</v>
      </c>
      <c r="C62" t="s">
        <v>1</v>
      </c>
      <c r="D62" t="s">
        <v>2</v>
      </c>
      <c r="E62" t="s">
        <v>3</v>
      </c>
      <c r="F62" t="s">
        <v>4</v>
      </c>
      <c r="G62" t="s">
        <v>6</v>
      </c>
      <c r="H62" t="s">
        <v>4253</v>
      </c>
      <c r="I62" t="s">
        <v>3993</v>
      </c>
      <c r="J62" t="s">
        <v>3092</v>
      </c>
      <c r="K62" t="s">
        <v>24</v>
      </c>
      <c r="L62" t="s">
        <v>557</v>
      </c>
      <c r="M62" t="s">
        <v>3093</v>
      </c>
      <c r="N62" t="s">
        <v>11</v>
      </c>
      <c r="O62" t="s">
        <v>12</v>
      </c>
      <c r="P62" t="s">
        <v>885</v>
      </c>
      <c r="Q62" t="s">
        <v>4008</v>
      </c>
      <c r="U62" t="str" cm="1">
        <f t="array" ref="U62">_xlfn.TEXTJOIN(",", TRUE, IF(A62:S62&lt;&gt;"", A62:S62, ""))</f>
        <v>insert into MENS_3000M_SC_SEMIS_2016 (PLACE,NAME,YEAR,TEAM,TIME,TIME_DETAIL,QUALIFIER,"HEAT(PL)",) values (12,'Aaron Fletcher','SR','BYU','8:36.81',null,'Q','2 (5)',;</v>
      </c>
    </row>
    <row r="63" spans="1:21" x14ac:dyDescent="0.3">
      <c r="A63" t="s">
        <v>5173</v>
      </c>
      <c r="B63" t="s">
        <v>0</v>
      </c>
      <c r="C63" t="s">
        <v>1</v>
      </c>
      <c r="D63" t="s">
        <v>2</v>
      </c>
      <c r="E63" t="s">
        <v>3</v>
      </c>
      <c r="F63" t="s">
        <v>4</v>
      </c>
      <c r="G63" t="s">
        <v>6</v>
      </c>
      <c r="H63" t="s">
        <v>4253</v>
      </c>
      <c r="I63" t="s">
        <v>3994</v>
      </c>
      <c r="J63" t="s">
        <v>3094</v>
      </c>
      <c r="K63" t="s">
        <v>34</v>
      </c>
      <c r="L63" t="s">
        <v>1497</v>
      </c>
      <c r="M63" t="s">
        <v>774</v>
      </c>
      <c r="N63" t="s">
        <v>11</v>
      </c>
      <c r="O63" t="s">
        <v>11</v>
      </c>
      <c r="P63" t="s">
        <v>907</v>
      </c>
      <c r="Q63" t="s">
        <v>4008</v>
      </c>
      <c r="U63" t="str" cm="1">
        <f t="array" ref="U63">_xlfn.TEXTJOIN(",", TRUE, IF(A63:S63&lt;&gt;"", A63:S63, ""))</f>
        <v>insert into MENS_3000M_SC_SEMIS_2016 (PLACE,NAME,YEAR,TEAM,TIME,TIME_DETAIL,QUALIFIER,"HEAT(PL)",) values (13,'Bailey Roth','FR','Arizona','8:37.38',null,null,'2 (6)',;</v>
      </c>
    </row>
    <row r="64" spans="1:21" x14ac:dyDescent="0.3">
      <c r="A64" t="s">
        <v>5173</v>
      </c>
      <c r="B64" t="s">
        <v>0</v>
      </c>
      <c r="C64" t="s">
        <v>1</v>
      </c>
      <c r="D64" t="s">
        <v>2</v>
      </c>
      <c r="E64" t="s">
        <v>3</v>
      </c>
      <c r="F64" t="s">
        <v>4</v>
      </c>
      <c r="G64" t="s">
        <v>6</v>
      </c>
      <c r="H64" t="s">
        <v>4253</v>
      </c>
      <c r="I64" t="s">
        <v>3995</v>
      </c>
      <c r="J64" t="s">
        <v>3095</v>
      </c>
      <c r="K64" t="s">
        <v>24</v>
      </c>
      <c r="L64" t="s">
        <v>603</v>
      </c>
      <c r="M64" t="s">
        <v>3096</v>
      </c>
      <c r="N64" t="s">
        <v>11</v>
      </c>
      <c r="O64" t="s">
        <v>11</v>
      </c>
      <c r="P64" t="s">
        <v>924</v>
      </c>
      <c r="Q64" t="s">
        <v>4008</v>
      </c>
      <c r="U64" t="str" cm="1">
        <f t="array" ref="U64">_xlfn.TEXTJOIN(",", TRUE, IF(A64:S64&lt;&gt;"", A64:S64, ""))</f>
        <v>insert into MENS_3000M_SC_SEMIS_2016 (PLACE,NAME,YEAR,TEAM,TIME,TIME_DETAIL,QUALIFIER,"HEAT(PL)",) values (14,'Elmar Engholm','SR','New Mexico','8:37.44',null,null,'1 (8)',;</v>
      </c>
    </row>
    <row r="65" spans="1:21" x14ac:dyDescent="0.3">
      <c r="A65" t="s">
        <v>5173</v>
      </c>
      <c r="B65" t="s">
        <v>0</v>
      </c>
      <c r="C65" t="s">
        <v>1</v>
      </c>
      <c r="D65" t="s">
        <v>2</v>
      </c>
      <c r="E65" t="s">
        <v>3</v>
      </c>
      <c r="F65" t="s">
        <v>4</v>
      </c>
      <c r="G65" t="s">
        <v>6</v>
      </c>
      <c r="H65" t="s">
        <v>4253</v>
      </c>
      <c r="I65" t="s">
        <v>3996</v>
      </c>
      <c r="J65" t="s">
        <v>3097</v>
      </c>
      <c r="K65" t="s">
        <v>24</v>
      </c>
      <c r="L65" t="s">
        <v>2949</v>
      </c>
      <c r="M65" t="s">
        <v>3098</v>
      </c>
      <c r="N65" t="s">
        <v>11</v>
      </c>
      <c r="O65" t="s">
        <v>11</v>
      </c>
      <c r="P65" t="s">
        <v>930</v>
      </c>
      <c r="Q65" t="s">
        <v>4008</v>
      </c>
      <c r="U65" t="str" cm="1">
        <f t="array" ref="U65">_xlfn.TEXTJOIN(",", TRUE, IF(A65:S65&lt;&gt;"", A65:S65, ""))</f>
        <v>insert into MENS_3000M_SC_SEMIS_2016 (PLACE,NAME,YEAR,TEAM,TIME,TIME_DETAIL,QUALIFIER,"HEAT(PL)",) values (15,'Jordan Mann','SR','Providence','8:48.05',null,null,'2 (7)',;</v>
      </c>
    </row>
    <row r="66" spans="1:21" x14ac:dyDescent="0.3">
      <c r="A66" t="s">
        <v>5173</v>
      </c>
      <c r="B66" t="s">
        <v>0</v>
      </c>
      <c r="C66" t="s">
        <v>1</v>
      </c>
      <c r="D66" t="s">
        <v>2</v>
      </c>
      <c r="E66" t="s">
        <v>3</v>
      </c>
      <c r="F66" t="s">
        <v>4</v>
      </c>
      <c r="G66" t="s">
        <v>6</v>
      </c>
      <c r="H66" t="s">
        <v>4253</v>
      </c>
      <c r="I66" t="s">
        <v>3997</v>
      </c>
      <c r="J66" t="s">
        <v>3099</v>
      </c>
      <c r="K66" t="s">
        <v>8</v>
      </c>
      <c r="L66" t="s">
        <v>2121</v>
      </c>
      <c r="M66" t="s">
        <v>1605</v>
      </c>
      <c r="N66" t="s">
        <v>11</v>
      </c>
      <c r="O66" t="s">
        <v>11</v>
      </c>
      <c r="P66" t="s">
        <v>972</v>
      </c>
      <c r="Q66" t="s">
        <v>4008</v>
      </c>
      <c r="U66" t="str" cm="1">
        <f t="array" ref="U66">_xlfn.TEXTJOIN(",", TRUE, IF(A66:S66&lt;&gt;"", A66:S66, ""))</f>
        <v>insert into MENS_3000M_SC_SEMIS_2016 (PLACE,NAME,YEAR,TEAM,TIME,TIME_DETAIL,QUALIFIER,"HEAT(PL)",) values (16,'Scott Carpenter','SO','Georgetown','8:48.19',null,null,'2 (8)',;</v>
      </c>
    </row>
    <row r="67" spans="1:21" x14ac:dyDescent="0.3">
      <c r="A67" t="s">
        <v>5173</v>
      </c>
      <c r="B67" t="s">
        <v>0</v>
      </c>
      <c r="C67" t="s">
        <v>1</v>
      </c>
      <c r="D67" t="s">
        <v>2</v>
      </c>
      <c r="E67" t="s">
        <v>3</v>
      </c>
      <c r="F67" t="s">
        <v>4</v>
      </c>
      <c r="G67" t="s">
        <v>6</v>
      </c>
      <c r="H67" t="s">
        <v>4253</v>
      </c>
      <c r="I67" t="s">
        <v>3998</v>
      </c>
      <c r="J67" t="s">
        <v>3100</v>
      </c>
      <c r="K67" t="s">
        <v>8</v>
      </c>
      <c r="L67" t="s">
        <v>1547</v>
      </c>
      <c r="M67" t="s">
        <v>3101</v>
      </c>
      <c r="N67" t="s">
        <v>11</v>
      </c>
      <c r="O67" t="s">
        <v>11</v>
      </c>
      <c r="P67" t="s">
        <v>961</v>
      </c>
      <c r="Q67" t="s">
        <v>4008</v>
      </c>
      <c r="U67" t="str" cm="1">
        <f t="array" ref="U67">_xlfn.TEXTJOIN(",", TRUE, IF(A67:S67&lt;&gt;"", A67:S67, ""))</f>
        <v>insert into MENS_3000M_SC_SEMIS_2016 (PLACE,NAME,YEAR,TEAM,TIME,TIME_DETAIL,QUALIFIER,"HEAT(PL)",) values (17,'Andrew Gardner','SO','Washington','8:48.79',null,null,'1 (9)',;</v>
      </c>
    </row>
    <row r="68" spans="1:21" x14ac:dyDescent="0.3">
      <c r="A68" t="s">
        <v>5173</v>
      </c>
      <c r="B68" t="s">
        <v>0</v>
      </c>
      <c r="C68" t="s">
        <v>1</v>
      </c>
      <c r="D68" t="s">
        <v>2</v>
      </c>
      <c r="E68" t="s">
        <v>3</v>
      </c>
      <c r="F68" t="s">
        <v>4</v>
      </c>
      <c r="G68" t="s">
        <v>6</v>
      </c>
      <c r="H68" t="s">
        <v>4253</v>
      </c>
      <c r="I68" t="s">
        <v>3999</v>
      </c>
      <c r="J68" t="s">
        <v>3102</v>
      </c>
      <c r="K68" t="s">
        <v>24</v>
      </c>
      <c r="L68" t="s">
        <v>1950</v>
      </c>
      <c r="M68" t="s">
        <v>3103</v>
      </c>
      <c r="N68" t="s">
        <v>11</v>
      </c>
      <c r="O68" t="s">
        <v>11</v>
      </c>
      <c r="P68" t="s">
        <v>977</v>
      </c>
      <c r="Q68" t="s">
        <v>4008</v>
      </c>
      <c r="U68" t="str" cm="1">
        <f t="array" ref="U68">_xlfn.TEXTJOIN(",", TRUE, IF(A68:S68&lt;&gt;"", A68:S68, ""))</f>
        <v>insert into MENS_3000M_SC_SEMIS_2016 (PLACE,NAME,YEAR,TEAM,TIME,TIME_DETAIL,QUALIFIER,"HEAT(PL)",) values (18,'Will Gray','SR','Virginia','8:51.91',null,null,'2 (9)',;</v>
      </c>
    </row>
    <row r="69" spans="1:21" x14ac:dyDescent="0.3">
      <c r="A69" t="s">
        <v>5173</v>
      </c>
      <c r="B69" t="s">
        <v>0</v>
      </c>
      <c r="C69" t="s">
        <v>1</v>
      </c>
      <c r="D69" t="s">
        <v>2</v>
      </c>
      <c r="E69" t="s">
        <v>3</v>
      </c>
      <c r="F69" t="s">
        <v>4</v>
      </c>
      <c r="G69" t="s">
        <v>6</v>
      </c>
      <c r="H69" t="s">
        <v>4253</v>
      </c>
      <c r="I69" t="s">
        <v>4000</v>
      </c>
      <c r="J69" t="s">
        <v>3104</v>
      </c>
      <c r="K69" t="s">
        <v>15</v>
      </c>
      <c r="L69" t="s">
        <v>2195</v>
      </c>
      <c r="M69" t="s">
        <v>3105</v>
      </c>
      <c r="N69" t="s">
        <v>11</v>
      </c>
      <c r="O69" t="s">
        <v>11</v>
      </c>
      <c r="P69" t="s">
        <v>964</v>
      </c>
      <c r="Q69" t="s">
        <v>4008</v>
      </c>
      <c r="U69" t="str" cm="1">
        <f t="array" ref="U69">_xlfn.TEXTJOIN(",", TRUE, IF(A69:S69&lt;&gt;"", A69:S69, ""))</f>
        <v>insert into MENS_3000M_SC_SEMIS_2016 (PLACE,NAME,YEAR,TEAM,TIME,TIME_DETAIL,QUALIFIER,"HEAT(PL)",) values (19,'Willy Fink','JR','Eastern Michigan','8:52.43',null,null,'1 (10)',;</v>
      </c>
    </row>
    <row r="70" spans="1:21" x14ac:dyDescent="0.3">
      <c r="A70" t="s">
        <v>5173</v>
      </c>
      <c r="B70" t="s">
        <v>0</v>
      </c>
      <c r="C70" t="s">
        <v>1</v>
      </c>
      <c r="D70" t="s">
        <v>2</v>
      </c>
      <c r="E70" t="s">
        <v>3</v>
      </c>
      <c r="F70" t="s">
        <v>4</v>
      </c>
      <c r="G70" t="s">
        <v>6</v>
      </c>
      <c r="H70" t="s">
        <v>4253</v>
      </c>
      <c r="I70" t="s">
        <v>4001</v>
      </c>
      <c r="J70" t="s">
        <v>3106</v>
      </c>
      <c r="K70" t="s">
        <v>15</v>
      </c>
      <c r="L70" t="s">
        <v>1640</v>
      </c>
      <c r="M70" t="s">
        <v>3107</v>
      </c>
      <c r="N70" t="s">
        <v>11</v>
      </c>
      <c r="O70" t="s">
        <v>11</v>
      </c>
      <c r="P70" t="s">
        <v>1016</v>
      </c>
      <c r="Q70" t="s">
        <v>4008</v>
      </c>
      <c r="U70" t="str" cm="1">
        <f t="array" ref="U70">_xlfn.TEXTJOIN(",", TRUE, IF(A70:S70&lt;&gt;"", A70:S70, ""))</f>
        <v>insert into MENS_3000M_SC_SEMIS_2016 (PLACE,NAME,YEAR,TEAM,TIME,TIME_DETAIL,QUALIFIER,"HEAT(PL)",) values (20,'Brandon Allen','JR','Iona','8:52.51',null,null,'2 (10)',;</v>
      </c>
    </row>
    <row r="71" spans="1:21" x14ac:dyDescent="0.3">
      <c r="A71" t="s">
        <v>5173</v>
      </c>
      <c r="B71" t="s">
        <v>0</v>
      </c>
      <c r="C71" t="s">
        <v>1</v>
      </c>
      <c r="D71" t="s">
        <v>2</v>
      </c>
      <c r="E71" t="s">
        <v>3</v>
      </c>
      <c r="F71" t="s">
        <v>4</v>
      </c>
      <c r="G71" t="s">
        <v>6</v>
      </c>
      <c r="H71" t="s">
        <v>4253</v>
      </c>
      <c r="I71" t="s">
        <v>4002</v>
      </c>
      <c r="J71" t="s">
        <v>3108</v>
      </c>
      <c r="K71" t="s">
        <v>15</v>
      </c>
      <c r="L71" t="s">
        <v>933</v>
      </c>
      <c r="M71" t="s">
        <v>3109</v>
      </c>
      <c r="N71" t="s">
        <v>11</v>
      </c>
      <c r="O71" t="s">
        <v>11</v>
      </c>
      <c r="P71" t="s">
        <v>1020</v>
      </c>
      <c r="Q71" t="s">
        <v>4008</v>
      </c>
      <c r="U71" t="str" cm="1">
        <f t="array" ref="U71">_xlfn.TEXTJOIN(",", TRUE, IF(A71:S71&lt;&gt;"", A71:S71, ""))</f>
        <v>insert into MENS_3000M_SC_SEMIS_2016 (PLACE,NAME,YEAR,TEAM,TIME,TIME_DETAIL,QUALIFIER,"HEAT(PL)",) values (21,'CJ Albertson','JR','Arizona State','8:53.16',null,null,'2 (11)',;</v>
      </c>
    </row>
    <row r="72" spans="1:21" x14ac:dyDescent="0.3">
      <c r="A72" t="s">
        <v>5173</v>
      </c>
      <c r="B72" t="s">
        <v>0</v>
      </c>
      <c r="C72" t="s">
        <v>1</v>
      </c>
      <c r="D72" t="s">
        <v>2</v>
      </c>
      <c r="E72" t="s">
        <v>3</v>
      </c>
      <c r="F72" t="s">
        <v>4</v>
      </c>
      <c r="G72" t="s">
        <v>6</v>
      </c>
      <c r="H72" t="s">
        <v>4253</v>
      </c>
      <c r="I72" t="s">
        <v>4003</v>
      </c>
      <c r="J72" t="s">
        <v>3110</v>
      </c>
      <c r="K72" t="s">
        <v>8</v>
      </c>
      <c r="L72" t="s">
        <v>600</v>
      </c>
      <c r="M72" t="s">
        <v>3111</v>
      </c>
      <c r="N72" t="s">
        <v>11</v>
      </c>
      <c r="O72" t="s">
        <v>11</v>
      </c>
      <c r="P72" t="s">
        <v>969</v>
      </c>
      <c r="Q72" t="s">
        <v>4008</v>
      </c>
      <c r="U72" t="str" cm="1">
        <f t="array" ref="U72">_xlfn.TEXTJOIN(",", TRUE, IF(A72:S72&lt;&gt;"", A72:S72, ""))</f>
        <v>insert into MENS_3000M_SC_SEMIS_2016 (PLACE,NAME,YEAR,TEAM,TIME,TIME_DETAIL,QUALIFIER,"HEAT(PL)",) values (22,'Adam Peterman','SO','Colorado','8:53.58',null,null,'1 (11)',;</v>
      </c>
    </row>
    <row r="73" spans="1:21" x14ac:dyDescent="0.3">
      <c r="A73" t="s">
        <v>5173</v>
      </c>
      <c r="B73" t="s">
        <v>0</v>
      </c>
      <c r="C73" t="s">
        <v>1</v>
      </c>
      <c r="D73" t="s">
        <v>2</v>
      </c>
      <c r="E73" t="s">
        <v>3</v>
      </c>
      <c r="F73" t="s">
        <v>4</v>
      </c>
      <c r="G73" t="s">
        <v>6</v>
      </c>
      <c r="H73" t="s">
        <v>4253</v>
      </c>
      <c r="I73" t="s">
        <v>4004</v>
      </c>
      <c r="J73" t="s">
        <v>3112</v>
      </c>
      <c r="K73" t="s">
        <v>15</v>
      </c>
      <c r="L73" t="s">
        <v>1518</v>
      </c>
      <c r="M73" t="s">
        <v>3113</v>
      </c>
      <c r="N73" t="s">
        <v>11</v>
      </c>
      <c r="O73" t="s">
        <v>3114</v>
      </c>
      <c r="P73" t="s">
        <v>1593</v>
      </c>
      <c r="Q73" t="s">
        <v>4008</v>
      </c>
      <c r="U73" t="str" cm="1">
        <f t="array" ref="U73">_xlfn.TEXTJOIN(",", TRUE, IF(A73:S73&lt;&gt;"", A73:S73, ""))</f>
        <v>insert into MENS_3000M_SC_SEMIS_2016 (PLACE,NAME,YEAR,TEAM,TIME,TIME_DETAIL,QUALIFIER,"HEAT(PL)",) values (23,'Dylan Blankenbaker','JR','Oklahoma','8:58.03',null,'Q (Adv.)','2 (12)',;</v>
      </c>
    </row>
    <row r="74" spans="1:21" x14ac:dyDescent="0.3">
      <c r="A74" t="s">
        <v>5173</v>
      </c>
      <c r="B74" t="s">
        <v>0</v>
      </c>
      <c r="C74" t="s">
        <v>1</v>
      </c>
      <c r="D74" t="s">
        <v>2</v>
      </c>
      <c r="E74" t="s">
        <v>3</v>
      </c>
      <c r="F74" t="s">
        <v>4</v>
      </c>
      <c r="G74" t="s">
        <v>6</v>
      </c>
      <c r="H74" t="s">
        <v>4253</v>
      </c>
      <c r="I74" t="s">
        <v>4006</v>
      </c>
      <c r="J74" t="s">
        <v>3115</v>
      </c>
      <c r="K74" t="s">
        <v>24</v>
      </c>
      <c r="L74" t="s">
        <v>1547</v>
      </c>
      <c r="M74" t="s">
        <v>3116</v>
      </c>
      <c r="N74" t="s">
        <v>11</v>
      </c>
      <c r="O74" t="s">
        <v>11</v>
      </c>
      <c r="P74" t="s">
        <v>975</v>
      </c>
      <c r="Q74" t="s">
        <v>4008</v>
      </c>
      <c r="U74" t="str" cm="1">
        <f t="array" ref="U74">_xlfn.TEXTJOIN(",", TRUE, IF(A74:S74&lt;&gt;"", A74:S74, ""))</f>
        <v>insert into MENS_3000M_SC_SEMIS_2016 (PLACE,NAME,YEAR,TEAM,TIME,TIME_DETAIL,QUALIFIER,"HEAT(PL)",) values (24,'Aaron Nelson','SR','Washington','9:03.33',null,null,'1 (12)',;</v>
      </c>
    </row>
    <row r="75" spans="1:21" x14ac:dyDescent="0.3">
      <c r="U75" t="str" cm="1">
        <f t="array" ref="U75">_xlfn.TEXTJOIN(",", TRUE, IF(A75:S75&lt;&gt;"", A75:S75, ""))</f>
        <v/>
      </c>
    </row>
    <row r="76" spans="1:21" x14ac:dyDescent="0.3">
      <c r="A76" t="s">
        <v>5174</v>
      </c>
      <c r="B76" t="s">
        <v>0</v>
      </c>
      <c r="C76" t="s">
        <v>1</v>
      </c>
      <c r="D76" t="s">
        <v>2</v>
      </c>
      <c r="E76" t="s">
        <v>3</v>
      </c>
      <c r="F76" t="s">
        <v>4</v>
      </c>
      <c r="G76" t="s">
        <v>5</v>
      </c>
      <c r="H76" t="s">
        <v>6</v>
      </c>
      <c r="I76" t="s">
        <v>4253</v>
      </c>
      <c r="J76" t="s">
        <v>835</v>
      </c>
      <c r="K76" t="s">
        <v>3117</v>
      </c>
      <c r="L76" t="s">
        <v>8</v>
      </c>
      <c r="M76" t="s">
        <v>900</v>
      </c>
      <c r="N76" t="s">
        <v>1338</v>
      </c>
      <c r="O76" t="s">
        <v>11</v>
      </c>
      <c r="P76" t="s">
        <v>11</v>
      </c>
      <c r="Q76" t="s">
        <v>12</v>
      </c>
      <c r="R76" t="s">
        <v>854</v>
      </c>
      <c r="S76" t="s">
        <v>2201</v>
      </c>
      <c r="U76" t="str" cm="1">
        <f t="array" ref="U76">_xlfn.TEXTJOIN(",", TRUE, IF(A76:S76&lt;&gt;"", A76:S76, ""))</f>
        <v>insert into MENS_110H_SEMIS_2016 (PLACE,NAME,YEAR,TEAM,TIME,TIME_DETAIL,REACTION_TIME,QUALIFIER,"HEAT(PL)",WIND) values (1,'Devon Allen','SO','Oregon','13.38',null,null,'Q','2 (1)','-0.8');</v>
      </c>
    </row>
    <row r="77" spans="1:21" x14ac:dyDescent="0.3">
      <c r="A77" t="s">
        <v>5174</v>
      </c>
      <c r="B77" t="s">
        <v>0</v>
      </c>
      <c r="C77" t="s">
        <v>1</v>
      </c>
      <c r="D77" t="s">
        <v>2</v>
      </c>
      <c r="E77" t="s">
        <v>3</v>
      </c>
      <c r="F77" t="s">
        <v>4</v>
      </c>
      <c r="G77" t="s">
        <v>5</v>
      </c>
      <c r="H77" t="s">
        <v>6</v>
      </c>
      <c r="I77" t="s">
        <v>4253</v>
      </c>
      <c r="J77" t="s">
        <v>838</v>
      </c>
      <c r="K77" t="s">
        <v>3118</v>
      </c>
      <c r="L77" t="s">
        <v>15</v>
      </c>
      <c r="M77" t="s">
        <v>566</v>
      </c>
      <c r="N77" t="s">
        <v>1030</v>
      </c>
      <c r="O77" t="s">
        <v>11</v>
      </c>
      <c r="P77" t="s">
        <v>11</v>
      </c>
      <c r="Q77" t="s">
        <v>12</v>
      </c>
      <c r="R77" t="s">
        <v>837</v>
      </c>
      <c r="S77" t="s">
        <v>3119</v>
      </c>
      <c r="U77" t="str" cm="1">
        <f t="array" ref="U77">_xlfn.TEXTJOIN(",", TRUE, IF(A77:S77&lt;&gt;"", A77:S77, ""))</f>
        <v>insert into MENS_110H_SEMIS_2016 (PLACE,NAME,YEAR,TEAM,TIME,TIME_DETAIL,REACTION_TIME,QUALIFIER,"HEAT(PL)",WIND) values (2,'Jordan Moore','JR','LSU','13.57',null,null,'Q','1 (1)','-0.3');</v>
      </c>
    </row>
    <row r="78" spans="1:21" x14ac:dyDescent="0.3">
      <c r="A78" t="s">
        <v>5174</v>
      </c>
      <c r="B78" t="s">
        <v>0</v>
      </c>
      <c r="C78" t="s">
        <v>1</v>
      </c>
      <c r="D78" t="s">
        <v>2</v>
      </c>
      <c r="E78" t="s">
        <v>3</v>
      </c>
      <c r="F78" t="s">
        <v>4</v>
      </c>
      <c r="G78" t="s">
        <v>5</v>
      </c>
      <c r="H78" t="s">
        <v>6</v>
      </c>
      <c r="I78" t="s">
        <v>4253</v>
      </c>
      <c r="J78" t="s">
        <v>842</v>
      </c>
      <c r="K78" t="s">
        <v>3120</v>
      </c>
      <c r="L78" t="s">
        <v>34</v>
      </c>
      <c r="M78" t="s">
        <v>608</v>
      </c>
      <c r="N78" t="s">
        <v>2204</v>
      </c>
      <c r="O78" t="s">
        <v>3121</v>
      </c>
      <c r="P78" t="s">
        <v>11</v>
      </c>
      <c r="Q78" t="s">
        <v>12</v>
      </c>
      <c r="R78" t="s">
        <v>841</v>
      </c>
      <c r="S78" t="s">
        <v>269</v>
      </c>
      <c r="U78" t="str" cm="1">
        <f t="array" ref="U78">_xlfn.TEXTJOIN(",", TRUE, IF(A78:S78&lt;&gt;"", A78:S78, ""))</f>
        <v>insert into MENS_110H_SEMIS_2016 (PLACE,NAME,YEAR,TEAM,TIME,TIME_DETAIL,REACTION_TIME,QUALIFIER,"HEAT(PL)",WIND) values (3,'Amere Lattin','FR','Houston','13.64','13.632',null,'Q','3 (1)','1');</v>
      </c>
    </row>
    <row r="79" spans="1:21" x14ac:dyDescent="0.3">
      <c r="A79" t="s">
        <v>5174</v>
      </c>
      <c r="B79" t="s">
        <v>0</v>
      </c>
      <c r="C79" t="s">
        <v>1</v>
      </c>
      <c r="D79" t="s">
        <v>2</v>
      </c>
      <c r="E79" t="s">
        <v>3</v>
      </c>
      <c r="F79" t="s">
        <v>4</v>
      </c>
      <c r="G79" t="s">
        <v>5</v>
      </c>
      <c r="H79" t="s">
        <v>6</v>
      </c>
      <c r="I79" t="s">
        <v>4253</v>
      </c>
      <c r="J79" t="s">
        <v>846</v>
      </c>
      <c r="K79" t="s">
        <v>3122</v>
      </c>
      <c r="L79" t="s">
        <v>24</v>
      </c>
      <c r="M79" t="s">
        <v>2602</v>
      </c>
      <c r="N79" t="s">
        <v>2204</v>
      </c>
      <c r="O79" t="s">
        <v>3123</v>
      </c>
      <c r="P79" t="s">
        <v>11</v>
      </c>
      <c r="Q79" t="s">
        <v>12</v>
      </c>
      <c r="R79" t="s">
        <v>845</v>
      </c>
      <c r="S79" t="s">
        <v>3119</v>
      </c>
      <c r="U79" t="str" cm="1">
        <f t="array" ref="U79">_xlfn.TEXTJOIN(",", TRUE, IF(A79:S79&lt;&gt;"", A79:S79, ""))</f>
        <v>insert into MENS_110H_SEMIS_2016 (PLACE,NAME,YEAR,TEAM,TIME,TIME_DETAIL,REACTION_TIME,QUALIFIER,"HEAT(PL)",WIND) values (4,'Adarius Washington','SR','Indiana State','13.64','13.638',null,'Q','1 (2)','-0.3');</v>
      </c>
    </row>
    <row r="80" spans="1:21" x14ac:dyDescent="0.3">
      <c r="A80" t="s">
        <v>5174</v>
      </c>
      <c r="B80" t="s">
        <v>0</v>
      </c>
      <c r="C80" t="s">
        <v>1</v>
      </c>
      <c r="D80" t="s">
        <v>2</v>
      </c>
      <c r="E80" t="s">
        <v>3</v>
      </c>
      <c r="F80" t="s">
        <v>4</v>
      </c>
      <c r="G80" t="s">
        <v>5</v>
      </c>
      <c r="H80" t="s">
        <v>6</v>
      </c>
      <c r="I80" t="s">
        <v>4253</v>
      </c>
      <c r="J80" t="s">
        <v>846</v>
      </c>
      <c r="K80" t="s">
        <v>3124</v>
      </c>
      <c r="L80" t="s">
        <v>15</v>
      </c>
      <c r="M80" t="s">
        <v>1962</v>
      </c>
      <c r="N80" t="s">
        <v>2204</v>
      </c>
      <c r="O80" t="s">
        <v>3125</v>
      </c>
      <c r="P80" t="s">
        <v>11</v>
      </c>
      <c r="Q80" t="s">
        <v>12</v>
      </c>
      <c r="R80" t="s">
        <v>848</v>
      </c>
      <c r="S80" t="s">
        <v>269</v>
      </c>
      <c r="U80" t="str" cm="1">
        <f t="array" ref="U80">_xlfn.TEXTJOIN(",", TRUE, IF(A80:S80&lt;&gt;"", A80:S80, ""))</f>
        <v>insert into MENS_110H_SEMIS_2016 (PLACE,NAME,YEAR,TEAM,TIME,TIME_DETAIL,REACTION_TIME,QUALIFIER,"HEAT(PL)",WIND) values (4,'Freddie III Crittenden','JR','Syracuse','13.64','16.638',null,'Q','3 (2)','1');</v>
      </c>
    </row>
    <row r="81" spans="1:21" x14ac:dyDescent="0.3">
      <c r="A81" t="s">
        <v>5174</v>
      </c>
      <c r="B81" t="s">
        <v>0</v>
      </c>
      <c r="C81" t="s">
        <v>1</v>
      </c>
      <c r="D81" t="s">
        <v>2</v>
      </c>
      <c r="E81" t="s">
        <v>3</v>
      </c>
      <c r="F81" t="s">
        <v>4</v>
      </c>
      <c r="G81" t="s">
        <v>5</v>
      </c>
      <c r="H81" t="s">
        <v>6</v>
      </c>
      <c r="I81" t="s">
        <v>4253</v>
      </c>
      <c r="J81" t="s">
        <v>852</v>
      </c>
      <c r="K81" t="s">
        <v>3126</v>
      </c>
      <c r="L81" t="s">
        <v>24</v>
      </c>
      <c r="M81" t="s">
        <v>1649</v>
      </c>
      <c r="N81" t="s">
        <v>3127</v>
      </c>
      <c r="O81" t="s">
        <v>3128</v>
      </c>
      <c r="P81" t="s">
        <v>11</v>
      </c>
      <c r="Q81" t="s">
        <v>31</v>
      </c>
      <c r="R81" t="s">
        <v>857</v>
      </c>
      <c r="S81" t="s">
        <v>269</v>
      </c>
      <c r="U81" t="str" cm="1">
        <f t="array" ref="U81">_xlfn.TEXTJOIN(",", TRUE, IF(A81:S81&lt;&gt;"", A81:S81, ""))</f>
        <v>insert into MENS_110H_SEMIS_2016 (PLACE,NAME,YEAR,TEAM,TIME,TIME_DETAIL,REACTION_TIME,QUALIFIER,"HEAT(PL)",WIND) values (6,'Dondre Echols','SR','South Carolina','13.67','13.661',null,'q','3 (3)','1');</v>
      </c>
    </row>
    <row r="82" spans="1:21" x14ac:dyDescent="0.3">
      <c r="A82" t="s">
        <v>5174</v>
      </c>
      <c r="B82" t="s">
        <v>0</v>
      </c>
      <c r="C82" t="s">
        <v>1</v>
      </c>
      <c r="D82" t="s">
        <v>2</v>
      </c>
      <c r="E82" t="s">
        <v>3</v>
      </c>
      <c r="F82" t="s">
        <v>4</v>
      </c>
      <c r="G82" t="s">
        <v>5</v>
      </c>
      <c r="H82" t="s">
        <v>6</v>
      </c>
      <c r="I82" t="s">
        <v>4253</v>
      </c>
      <c r="J82" t="s">
        <v>855</v>
      </c>
      <c r="K82" t="s">
        <v>3129</v>
      </c>
      <c r="L82" t="s">
        <v>15</v>
      </c>
      <c r="M82" t="s">
        <v>568</v>
      </c>
      <c r="N82" t="s">
        <v>3127</v>
      </c>
      <c r="O82" t="s">
        <v>3130</v>
      </c>
      <c r="P82" t="s">
        <v>11</v>
      </c>
      <c r="Q82" t="s">
        <v>12</v>
      </c>
      <c r="R82" t="s">
        <v>866</v>
      </c>
      <c r="S82" t="s">
        <v>2201</v>
      </c>
      <c r="U82" t="str" cm="1">
        <f t="array" ref="U82">_xlfn.TEXTJOIN(",", TRUE, IF(A82:S82&lt;&gt;"", A82:S82, ""))</f>
        <v>insert into MENS_110H_SEMIS_2016 (PLACE,NAME,YEAR,TEAM,TIME,TIME_DETAIL,REACTION_TIME,QUALIFIER,"HEAT(PL)",WIND) values (7,'Nick Anderson','JR','Kentucky','13.67','13.668',null,'Q','2 (2)','-0.8');</v>
      </c>
    </row>
    <row r="83" spans="1:21" x14ac:dyDescent="0.3">
      <c r="A83" t="s">
        <v>5174</v>
      </c>
      <c r="B83" t="s">
        <v>0</v>
      </c>
      <c r="C83" t="s">
        <v>1</v>
      </c>
      <c r="D83" t="s">
        <v>2</v>
      </c>
      <c r="E83" t="s">
        <v>3</v>
      </c>
      <c r="F83" t="s">
        <v>4</v>
      </c>
      <c r="G83" t="s">
        <v>5</v>
      </c>
      <c r="H83" t="s">
        <v>6</v>
      </c>
      <c r="I83" t="s">
        <v>4253</v>
      </c>
      <c r="J83" t="s">
        <v>858</v>
      </c>
      <c r="K83" t="s">
        <v>3131</v>
      </c>
      <c r="L83" t="s">
        <v>15</v>
      </c>
      <c r="M83" t="s">
        <v>562</v>
      </c>
      <c r="N83" t="s">
        <v>1660</v>
      </c>
      <c r="O83" t="s">
        <v>11</v>
      </c>
      <c r="P83" t="s">
        <v>11</v>
      </c>
      <c r="Q83" t="s">
        <v>31</v>
      </c>
      <c r="R83" t="s">
        <v>874</v>
      </c>
      <c r="S83" t="s">
        <v>2201</v>
      </c>
      <c r="U83" t="str" cm="1">
        <f t="array" ref="U83">_xlfn.TEXTJOIN(",", TRUE, IF(A83:S83&lt;&gt;"", A83:S83, ""))</f>
        <v>insert into MENS_110H_SEMIS_2016 (PLACE,NAME,YEAR,TEAM,TIME,TIME_DETAIL,REACTION_TIME,QUALIFIER,"HEAT(PL)",WIND) values (8,'Tony Brown','JR','Alabama','13.71',null,null,'q','2 (3)','-0.8');</v>
      </c>
    </row>
    <row r="84" spans="1:21" x14ac:dyDescent="0.3">
      <c r="A84" t="s">
        <v>5174</v>
      </c>
      <c r="B84" t="s">
        <v>0</v>
      </c>
      <c r="C84" t="s">
        <v>1</v>
      </c>
      <c r="D84" t="s">
        <v>2</v>
      </c>
      <c r="E84" t="s">
        <v>3</v>
      </c>
      <c r="F84" t="s">
        <v>4</v>
      </c>
      <c r="G84" t="s">
        <v>5</v>
      </c>
      <c r="H84" t="s">
        <v>6</v>
      </c>
      <c r="I84" t="s">
        <v>4253</v>
      </c>
      <c r="J84" t="s">
        <v>863</v>
      </c>
      <c r="K84" t="s">
        <v>3132</v>
      </c>
      <c r="L84" t="s">
        <v>8</v>
      </c>
      <c r="M84" t="s">
        <v>1665</v>
      </c>
      <c r="N84" t="s">
        <v>672</v>
      </c>
      <c r="O84" t="s">
        <v>11</v>
      </c>
      <c r="P84" t="s">
        <v>11</v>
      </c>
      <c r="Q84" t="s">
        <v>11</v>
      </c>
      <c r="R84" t="s">
        <v>862</v>
      </c>
      <c r="S84" t="s">
        <v>269</v>
      </c>
      <c r="U84" t="str" cm="1">
        <f t="array" ref="U84">_xlfn.TEXTJOIN(",", TRUE, IF(A84:S84&lt;&gt;"", A84:S84, ""))</f>
        <v>insert into MENS_110H_SEMIS_2016 (PLACE,NAME,YEAR,TEAM,TIME,TIME_DETAIL,REACTION_TIME,QUALIFIER,"HEAT(PL)",WIND) values (9,'Ashtyn Davis','SO','California','13.73',null,null,null,'3 (4)','1');</v>
      </c>
    </row>
    <row r="85" spans="1:21" x14ac:dyDescent="0.3">
      <c r="A85" t="s">
        <v>5174</v>
      </c>
      <c r="B85" t="s">
        <v>0</v>
      </c>
      <c r="C85" t="s">
        <v>1</v>
      </c>
      <c r="D85" t="s">
        <v>2</v>
      </c>
      <c r="E85" t="s">
        <v>3</v>
      </c>
      <c r="F85" t="s">
        <v>4</v>
      </c>
      <c r="G85" t="s">
        <v>5</v>
      </c>
      <c r="H85" t="s">
        <v>6</v>
      </c>
      <c r="I85" t="s">
        <v>4253</v>
      </c>
      <c r="J85" t="s">
        <v>867</v>
      </c>
      <c r="K85" t="s">
        <v>3133</v>
      </c>
      <c r="L85" t="s">
        <v>8</v>
      </c>
      <c r="M85" t="s">
        <v>1782</v>
      </c>
      <c r="N85" t="s">
        <v>313</v>
      </c>
      <c r="O85" t="s">
        <v>3134</v>
      </c>
      <c r="P85" t="s">
        <v>11</v>
      </c>
      <c r="Q85" t="s">
        <v>11</v>
      </c>
      <c r="R85" t="s">
        <v>851</v>
      </c>
      <c r="S85" t="s">
        <v>3119</v>
      </c>
      <c r="U85" t="str" cm="1">
        <f t="array" ref="U85">_xlfn.TEXTJOIN(",", TRUE, IF(A85:S85&lt;&gt;"", A85:S85, ""))</f>
        <v>insert into MENS_110H_SEMIS_2016 (PLACE,NAME,YEAR,TEAM,TIME,TIME_DETAIL,REACTION_TIME,QUALIFIER,"HEAT(PL)",WIND) values (10,'Jamiel Trimble','SO','Air Force','13.75','13.745',null,null,'1 (3)','-0.3');</v>
      </c>
    </row>
    <row r="86" spans="1:21" x14ac:dyDescent="0.3">
      <c r="A86" t="s">
        <v>5174</v>
      </c>
      <c r="B86" t="s">
        <v>0</v>
      </c>
      <c r="C86" t="s">
        <v>1</v>
      </c>
      <c r="D86" t="s">
        <v>2</v>
      </c>
      <c r="E86" t="s">
        <v>3</v>
      </c>
      <c r="F86" t="s">
        <v>4</v>
      </c>
      <c r="G86" t="s">
        <v>5</v>
      </c>
      <c r="H86" t="s">
        <v>6</v>
      </c>
      <c r="I86" t="s">
        <v>4253</v>
      </c>
      <c r="J86" t="s">
        <v>871</v>
      </c>
      <c r="K86" t="s">
        <v>3135</v>
      </c>
      <c r="L86" t="s">
        <v>15</v>
      </c>
      <c r="M86" t="s">
        <v>2226</v>
      </c>
      <c r="N86" t="s">
        <v>313</v>
      </c>
      <c r="O86" t="s">
        <v>3136</v>
      </c>
      <c r="P86" t="s">
        <v>11</v>
      </c>
      <c r="Q86" t="s">
        <v>11</v>
      </c>
      <c r="R86" t="s">
        <v>898</v>
      </c>
      <c r="S86" t="s">
        <v>269</v>
      </c>
      <c r="U86" t="str" cm="1">
        <f t="array" ref="U86">_xlfn.TEXTJOIN(",", TRUE, IF(A86:S86&lt;&gt;"", A86:S86, ""))</f>
        <v>insert into MENS_110H_SEMIS_2016 (PLACE,NAME,YEAR,TEAM,TIME,TIME_DETAIL,REACTION_TIME,QUALIFIER,"HEAT(PL)",WIND) values (11,'Welington Zaza','JR','Auburn','13.75','13.746',null,null,'3 (5)','1');</v>
      </c>
    </row>
    <row r="87" spans="1:21" x14ac:dyDescent="0.3">
      <c r="A87" t="s">
        <v>5174</v>
      </c>
      <c r="B87" t="s">
        <v>0</v>
      </c>
      <c r="C87" t="s">
        <v>1</v>
      </c>
      <c r="D87" t="s">
        <v>2</v>
      </c>
      <c r="E87" t="s">
        <v>3</v>
      </c>
      <c r="F87" t="s">
        <v>4</v>
      </c>
      <c r="G87" t="s">
        <v>5</v>
      </c>
      <c r="H87" t="s">
        <v>6</v>
      </c>
      <c r="I87" t="s">
        <v>4253</v>
      </c>
      <c r="J87" t="s">
        <v>875</v>
      </c>
      <c r="K87" t="s">
        <v>3137</v>
      </c>
      <c r="L87" t="s">
        <v>24</v>
      </c>
      <c r="M87" t="s">
        <v>608</v>
      </c>
      <c r="N87" t="s">
        <v>317</v>
      </c>
      <c r="O87" t="s">
        <v>11</v>
      </c>
      <c r="P87" t="s">
        <v>11</v>
      </c>
      <c r="Q87" t="s">
        <v>11</v>
      </c>
      <c r="R87" t="s">
        <v>878</v>
      </c>
      <c r="S87" t="s">
        <v>2201</v>
      </c>
      <c r="U87" t="str" cm="1">
        <f t="array" ref="U87">_xlfn.TEXTJOIN(",", TRUE, IF(A87:S87&lt;&gt;"", A87:S87, ""))</f>
        <v>insert into MENS_110H_SEMIS_2016 (PLACE,NAME,YEAR,TEAM,TIME,TIME_DETAIL,REACTION_TIME,QUALIFIER,"HEAT(PL)",WIND) values (12,'Isaac Williams','SR','Houston','13.77',null,null,null,'2 (4)','-0.8');</v>
      </c>
    </row>
    <row r="88" spans="1:21" x14ac:dyDescent="0.3">
      <c r="A88" t="s">
        <v>5174</v>
      </c>
      <c r="B88" t="s">
        <v>0</v>
      </c>
      <c r="C88" t="s">
        <v>1</v>
      </c>
      <c r="D88" t="s">
        <v>2</v>
      </c>
      <c r="E88" t="s">
        <v>3</v>
      </c>
      <c r="F88" t="s">
        <v>4</v>
      </c>
      <c r="G88" t="s">
        <v>5</v>
      </c>
      <c r="H88" t="s">
        <v>6</v>
      </c>
      <c r="I88" t="s">
        <v>4253</v>
      </c>
      <c r="J88" t="s">
        <v>879</v>
      </c>
      <c r="K88" t="s">
        <v>3138</v>
      </c>
      <c r="L88" t="s">
        <v>24</v>
      </c>
      <c r="M88" t="s">
        <v>1833</v>
      </c>
      <c r="N88" t="s">
        <v>3139</v>
      </c>
      <c r="O88" t="s">
        <v>3140</v>
      </c>
      <c r="P88" t="s">
        <v>11</v>
      </c>
      <c r="Q88" t="s">
        <v>11</v>
      </c>
      <c r="R88" t="s">
        <v>870</v>
      </c>
      <c r="S88" t="s">
        <v>3119</v>
      </c>
      <c r="U88" t="str" cm="1">
        <f t="array" ref="U88">_xlfn.TEXTJOIN(",", TRUE, IF(A88:S88&lt;&gt;"", A88:S88, ""))</f>
        <v>insert into MENS_110H_SEMIS_2016 (PLACE,NAME,YEAR,TEAM,TIME,TIME_DETAIL,REACTION_TIME,QUALIFIER,"HEAT(PL)",WIND) values (13,'Trey Holloway','SR','Hampton','13.80','13.791',null,null,'1 (4)','-0.3');</v>
      </c>
    </row>
    <row r="89" spans="1:21" x14ac:dyDescent="0.3">
      <c r="A89" t="s">
        <v>5174</v>
      </c>
      <c r="B89" t="s">
        <v>0</v>
      </c>
      <c r="C89" t="s">
        <v>1</v>
      </c>
      <c r="D89" t="s">
        <v>2</v>
      </c>
      <c r="E89" t="s">
        <v>3</v>
      </c>
      <c r="F89" t="s">
        <v>4</v>
      </c>
      <c r="G89" t="s">
        <v>5</v>
      </c>
      <c r="H89" t="s">
        <v>6</v>
      </c>
      <c r="I89" t="s">
        <v>4253</v>
      </c>
      <c r="J89" t="s">
        <v>882</v>
      </c>
      <c r="K89" t="s">
        <v>3141</v>
      </c>
      <c r="L89" t="s">
        <v>15</v>
      </c>
      <c r="M89" t="s">
        <v>570</v>
      </c>
      <c r="N89" t="s">
        <v>3139</v>
      </c>
      <c r="O89" t="s">
        <v>3142</v>
      </c>
      <c r="P89" t="s">
        <v>11</v>
      </c>
      <c r="Q89" t="s">
        <v>11</v>
      </c>
      <c r="R89" t="s">
        <v>885</v>
      </c>
      <c r="S89" t="s">
        <v>2201</v>
      </c>
      <c r="U89" t="str" cm="1">
        <f t="array" ref="U89">_xlfn.TEXTJOIN(",", TRUE, IF(A89:S89&lt;&gt;"", A89:S89, ""))</f>
        <v>insert into MENS_110H_SEMIS_2016 (PLACE,NAME,YEAR,TEAM,TIME,TIME_DETAIL,REACTION_TIME,QUALIFIER,"HEAT(PL)",WIND) values (14,'Aaron Mallett','JR','Iowa','13.80','13.794',null,null,'2 (5)','-0.8');</v>
      </c>
    </row>
    <row r="90" spans="1:21" x14ac:dyDescent="0.3">
      <c r="A90" t="s">
        <v>5174</v>
      </c>
      <c r="B90" t="s">
        <v>0</v>
      </c>
      <c r="C90" t="s">
        <v>1</v>
      </c>
      <c r="D90" t="s">
        <v>2</v>
      </c>
      <c r="E90" t="s">
        <v>3</v>
      </c>
      <c r="F90" t="s">
        <v>4</v>
      </c>
      <c r="G90" t="s">
        <v>5</v>
      </c>
      <c r="H90" t="s">
        <v>6</v>
      </c>
      <c r="I90" t="s">
        <v>4253</v>
      </c>
      <c r="J90" t="s">
        <v>886</v>
      </c>
      <c r="K90" t="s">
        <v>3143</v>
      </c>
      <c r="L90" t="s">
        <v>24</v>
      </c>
      <c r="M90" t="s">
        <v>1649</v>
      </c>
      <c r="N90" t="s">
        <v>3139</v>
      </c>
      <c r="O90" t="s">
        <v>3142</v>
      </c>
      <c r="P90" t="s">
        <v>11</v>
      </c>
      <c r="Q90" t="s">
        <v>11</v>
      </c>
      <c r="R90" t="s">
        <v>903</v>
      </c>
      <c r="S90" t="s">
        <v>269</v>
      </c>
      <c r="U90" t="str" cm="1">
        <f t="array" ref="U90">_xlfn.TEXTJOIN(",", TRUE, IF(A90:S90&lt;&gt;"", A90:S90, ""))</f>
        <v>insert into MENS_110H_SEMIS_2016 (PLACE,NAME,YEAR,TEAM,TIME,TIME_DETAIL,REACTION_TIME,QUALIFIER,"HEAT(PL)",WIND) values (15,'Jermaine Collier','SR','South Carolina','13.80','13.794',null,null,'3 (6)','1');</v>
      </c>
    </row>
    <row r="91" spans="1:21" x14ac:dyDescent="0.3">
      <c r="A91" t="s">
        <v>5174</v>
      </c>
      <c r="B91" t="s">
        <v>0</v>
      </c>
      <c r="C91" t="s">
        <v>1</v>
      </c>
      <c r="D91" t="s">
        <v>2</v>
      </c>
      <c r="E91" t="s">
        <v>3</v>
      </c>
      <c r="F91" t="s">
        <v>4</v>
      </c>
      <c r="G91" t="s">
        <v>5</v>
      </c>
      <c r="H91" t="s">
        <v>6</v>
      </c>
      <c r="I91" t="s">
        <v>4253</v>
      </c>
      <c r="J91" t="s">
        <v>893</v>
      </c>
      <c r="K91" t="s">
        <v>3144</v>
      </c>
      <c r="L91" t="s">
        <v>15</v>
      </c>
      <c r="M91" t="s">
        <v>564</v>
      </c>
      <c r="N91" t="s">
        <v>2210</v>
      </c>
      <c r="O91" t="s">
        <v>11</v>
      </c>
      <c r="P91" t="s">
        <v>11</v>
      </c>
      <c r="Q91" t="s">
        <v>11</v>
      </c>
      <c r="R91" t="s">
        <v>881</v>
      </c>
      <c r="S91" t="s">
        <v>3119</v>
      </c>
      <c r="U91" t="str" cm="1">
        <f t="array" ref="U91">_xlfn.TEXTJOIN(",", TRUE, IF(A91:S91&lt;&gt;"", A91:S91, ""))</f>
        <v>insert into MENS_110H_SEMIS_2016 (PLACE,NAME,YEAR,TEAM,TIME,TIME_DETAIL,REACTION_TIME,QUALIFIER,"HEAT(PL)",WIND) values (16,'Yanick Hart','JR','Florida','13.81',null,null,null,'1 (5)','-0.3');</v>
      </c>
    </row>
    <row r="92" spans="1:21" x14ac:dyDescent="0.3">
      <c r="A92" t="s">
        <v>5174</v>
      </c>
      <c r="B92" t="s">
        <v>0</v>
      </c>
      <c r="C92" t="s">
        <v>1</v>
      </c>
      <c r="D92" t="s">
        <v>2</v>
      </c>
      <c r="E92" t="s">
        <v>3</v>
      </c>
      <c r="F92" t="s">
        <v>4</v>
      </c>
      <c r="G92" t="s">
        <v>5</v>
      </c>
      <c r="H92" t="s">
        <v>6</v>
      </c>
      <c r="I92" t="s">
        <v>4253</v>
      </c>
      <c r="J92" t="s">
        <v>899</v>
      </c>
      <c r="K92" t="s">
        <v>3145</v>
      </c>
      <c r="L92" t="s">
        <v>15</v>
      </c>
      <c r="M92" t="s">
        <v>2683</v>
      </c>
      <c r="N92" t="s">
        <v>1046</v>
      </c>
      <c r="O92" t="s">
        <v>3146</v>
      </c>
      <c r="P92" t="s">
        <v>11</v>
      </c>
      <c r="Q92" t="s">
        <v>11</v>
      </c>
      <c r="R92" t="s">
        <v>918</v>
      </c>
      <c r="S92" t="s">
        <v>269</v>
      </c>
      <c r="U92" t="str" cm="1">
        <f t="array" ref="U92">_xlfn.TEXTJOIN(",", TRUE, IF(A92:S92&lt;&gt;"", A92:S92, ""))</f>
        <v>insert into MENS_110H_SEMIS_2016 (PLACE,NAME,YEAR,TEAM,TIME,TIME_DETAIL,REACTION_TIME,QUALIFIER,"HEAT(PL)",WIND) values (17,'Lloyd Sicard','JR','UC Irvine','13.84','13.835',null,null,'3 (7)','1');</v>
      </c>
    </row>
    <row r="93" spans="1:21" x14ac:dyDescent="0.3">
      <c r="A93" t="s">
        <v>5174</v>
      </c>
      <c r="B93" t="s">
        <v>0</v>
      </c>
      <c r="C93" t="s">
        <v>1</v>
      </c>
      <c r="D93" t="s">
        <v>2</v>
      </c>
      <c r="E93" t="s">
        <v>3</v>
      </c>
      <c r="F93" t="s">
        <v>4</v>
      </c>
      <c r="G93" t="s">
        <v>5</v>
      </c>
      <c r="H93" t="s">
        <v>6</v>
      </c>
      <c r="I93" t="s">
        <v>4253</v>
      </c>
      <c r="J93" t="s">
        <v>904</v>
      </c>
      <c r="K93" t="s">
        <v>3147</v>
      </c>
      <c r="L93" t="s">
        <v>24</v>
      </c>
      <c r="M93" t="s">
        <v>1521</v>
      </c>
      <c r="N93" t="s">
        <v>1046</v>
      </c>
      <c r="O93" t="s">
        <v>3148</v>
      </c>
      <c r="P93" t="s">
        <v>11</v>
      </c>
      <c r="Q93" t="s">
        <v>11</v>
      </c>
      <c r="R93" t="s">
        <v>892</v>
      </c>
      <c r="S93" t="s">
        <v>3119</v>
      </c>
      <c r="U93" t="str" cm="1">
        <f t="array" ref="U93">_xlfn.TEXTJOIN(",", TRUE, IF(A93:S93&lt;&gt;"", A93:S93, ""))</f>
        <v>insert into MENS_110H_SEMIS_2016 (PLACE,NAME,YEAR,TEAM,TIME,TIME_DETAIL,REACTION_TIME,QUALIFIER,"HEAT(PL)",WIND) values (18,'Vincent Wyatt','SR','Western Kentucky','13.84','13.836',null,null,'1 (6)','-0.3');</v>
      </c>
    </row>
    <row r="94" spans="1:21" x14ac:dyDescent="0.3">
      <c r="A94" t="s">
        <v>5174</v>
      </c>
      <c r="B94" t="s">
        <v>0</v>
      </c>
      <c r="C94" t="s">
        <v>1</v>
      </c>
      <c r="D94" t="s">
        <v>2</v>
      </c>
      <c r="E94" t="s">
        <v>3</v>
      </c>
      <c r="F94" t="s">
        <v>4</v>
      </c>
      <c r="G94" t="s">
        <v>5</v>
      </c>
      <c r="H94" t="s">
        <v>6</v>
      </c>
      <c r="I94" t="s">
        <v>4253</v>
      </c>
      <c r="J94" t="s">
        <v>908</v>
      </c>
      <c r="K94" t="s">
        <v>3149</v>
      </c>
      <c r="L94" t="s">
        <v>24</v>
      </c>
      <c r="M94" t="s">
        <v>2611</v>
      </c>
      <c r="N94" t="s">
        <v>1666</v>
      </c>
      <c r="O94" t="s">
        <v>11</v>
      </c>
      <c r="P94" t="s">
        <v>11</v>
      </c>
      <c r="Q94" t="s">
        <v>11</v>
      </c>
      <c r="R94" t="s">
        <v>907</v>
      </c>
      <c r="S94" t="s">
        <v>2201</v>
      </c>
      <c r="U94" t="str" cm="1">
        <f t="array" ref="U94">_xlfn.TEXTJOIN(",", TRUE, IF(A94:S94&lt;&gt;"", A94:S94, ""))</f>
        <v>insert into MENS_110H_SEMIS_2016 (PLACE,NAME,YEAR,TEAM,TIME,TIME_DETAIL,REACTION_TIME,QUALIFIER,"HEAT(PL)",WIND) values (19,'Max Hairston','SR','Cornell','13.87',null,null,null,'2 (6)','-0.8');</v>
      </c>
    </row>
    <row r="95" spans="1:21" x14ac:dyDescent="0.3">
      <c r="A95" t="s">
        <v>5174</v>
      </c>
      <c r="B95" t="s">
        <v>0</v>
      </c>
      <c r="C95" t="s">
        <v>1</v>
      </c>
      <c r="D95" t="s">
        <v>2</v>
      </c>
      <c r="E95" t="s">
        <v>3</v>
      </c>
      <c r="F95" t="s">
        <v>4</v>
      </c>
      <c r="G95" t="s">
        <v>5</v>
      </c>
      <c r="H95" t="s">
        <v>6</v>
      </c>
      <c r="I95" t="s">
        <v>4253</v>
      </c>
      <c r="J95" t="s">
        <v>913</v>
      </c>
      <c r="K95" t="s">
        <v>3150</v>
      </c>
      <c r="L95" t="s">
        <v>8</v>
      </c>
      <c r="M95" t="s">
        <v>1573</v>
      </c>
      <c r="N95" t="s">
        <v>1049</v>
      </c>
      <c r="O95" t="s">
        <v>11</v>
      </c>
      <c r="P95" t="s">
        <v>11</v>
      </c>
      <c r="Q95" t="s">
        <v>11</v>
      </c>
      <c r="R95" t="s">
        <v>912</v>
      </c>
      <c r="S95" t="s">
        <v>3119</v>
      </c>
      <c r="U95" t="str" cm="1">
        <f t="array" ref="U95">_xlfn.TEXTJOIN(",", TRUE, IF(A95:S95&lt;&gt;"", A95:S95, ""))</f>
        <v>insert into MENS_110H_SEMIS_2016 (PLACE,NAME,YEAR,TEAM,TIME,TIME_DETAIL,REACTION_TIME,QUALIFIER,"HEAT(PL)",WIND) values (20,'Antoine Lloyd','SO','Nebraska','13.90',null,null,null,'1 (7)','-0.3');</v>
      </c>
    </row>
    <row r="96" spans="1:21" x14ac:dyDescent="0.3">
      <c r="A96" t="s">
        <v>5174</v>
      </c>
      <c r="B96" t="s">
        <v>0</v>
      </c>
      <c r="C96" t="s">
        <v>1</v>
      </c>
      <c r="D96" t="s">
        <v>2</v>
      </c>
      <c r="E96" t="s">
        <v>3</v>
      </c>
      <c r="F96" t="s">
        <v>4</v>
      </c>
      <c r="G96" t="s">
        <v>5</v>
      </c>
      <c r="H96" t="s">
        <v>6</v>
      </c>
      <c r="I96" t="s">
        <v>4253</v>
      </c>
      <c r="J96" t="s">
        <v>919</v>
      </c>
      <c r="K96" t="s">
        <v>3151</v>
      </c>
      <c r="L96" t="s">
        <v>24</v>
      </c>
      <c r="M96" t="s">
        <v>3152</v>
      </c>
      <c r="N96" t="s">
        <v>1670</v>
      </c>
      <c r="O96" t="s">
        <v>11</v>
      </c>
      <c r="P96" t="s">
        <v>11</v>
      </c>
      <c r="Q96" t="s">
        <v>11</v>
      </c>
      <c r="R96" t="s">
        <v>924</v>
      </c>
      <c r="S96" t="s">
        <v>3119</v>
      </c>
      <c r="U96" t="str" cm="1">
        <f t="array" ref="U96">_xlfn.TEXTJOIN(",", TRUE, IF(A96:S96&lt;&gt;"", A96:S96, ""))</f>
        <v>insert into MENS_110H_SEMIS_2016 (PLACE,NAME,YEAR,TEAM,TIME,TIME_DETAIL,REACTION_TIME,QUALIFIER,"HEAT(PL)",WIND) values (21,'Teivaskie Lewin','SR','South Dakota','14.00',null,null,null,'1 (8)','-0.3');</v>
      </c>
    </row>
    <row r="97" spans="1:21" x14ac:dyDescent="0.3">
      <c r="A97" t="s">
        <v>5174</v>
      </c>
      <c r="B97" t="s">
        <v>0</v>
      </c>
      <c r="C97" t="s">
        <v>1</v>
      </c>
      <c r="D97" t="s">
        <v>2</v>
      </c>
      <c r="E97" t="s">
        <v>3</v>
      </c>
      <c r="F97" t="s">
        <v>4</v>
      </c>
      <c r="G97" t="s">
        <v>5</v>
      </c>
      <c r="H97" t="s">
        <v>6</v>
      </c>
      <c r="I97" t="s">
        <v>4253</v>
      </c>
      <c r="J97" t="s">
        <v>925</v>
      </c>
      <c r="K97" t="s">
        <v>3153</v>
      </c>
      <c r="L97" t="s">
        <v>15</v>
      </c>
      <c r="M97" t="s">
        <v>2680</v>
      </c>
      <c r="N97" t="s">
        <v>3154</v>
      </c>
      <c r="O97" t="s">
        <v>11</v>
      </c>
      <c r="P97" t="s">
        <v>11</v>
      </c>
      <c r="Q97" t="s">
        <v>11</v>
      </c>
      <c r="R97" t="s">
        <v>1093</v>
      </c>
      <c r="S97" t="s">
        <v>269</v>
      </c>
      <c r="U97" t="str" cm="1">
        <f t="array" ref="U97">_xlfn.TEXTJOIN(",", TRUE, IF(A97:S97&lt;&gt;"", A97:S97, ""))</f>
        <v>insert into MENS_110H_SEMIS_2016 (PLACE,NAME,YEAR,TEAM,TIME,TIME_DETAIL,REACTION_TIME,QUALIFIER,"HEAT(PL)",WIND) values (22,'Nate Pozolinski','JR','Wis.-Milwaukee','14.21',null,null,null,'3 (8)','1');</v>
      </c>
    </row>
    <row r="98" spans="1:21" x14ac:dyDescent="0.3">
      <c r="A98" t="s">
        <v>5174</v>
      </c>
      <c r="B98" t="s">
        <v>0</v>
      </c>
      <c r="C98" t="s">
        <v>1</v>
      </c>
      <c r="D98" t="s">
        <v>2</v>
      </c>
      <c r="E98" t="s">
        <v>3</v>
      </c>
      <c r="F98" t="s">
        <v>4</v>
      </c>
      <c r="G98" t="s">
        <v>5</v>
      </c>
      <c r="H98" t="s">
        <v>6</v>
      </c>
      <c r="I98" t="s">
        <v>4253</v>
      </c>
      <c r="J98" t="s">
        <v>1017</v>
      </c>
      <c r="K98" t="s">
        <v>3155</v>
      </c>
      <c r="L98" t="s">
        <v>34</v>
      </c>
      <c r="M98" t="s">
        <v>559</v>
      </c>
      <c r="N98" t="s">
        <v>3156</v>
      </c>
      <c r="O98" t="s">
        <v>11</v>
      </c>
      <c r="P98" t="s">
        <v>11</v>
      </c>
      <c r="Q98" t="s">
        <v>11</v>
      </c>
      <c r="R98" t="s">
        <v>930</v>
      </c>
      <c r="S98" t="s">
        <v>2201</v>
      </c>
      <c r="U98" t="str" cm="1">
        <f t="array" ref="U98">_xlfn.TEXTJOIN(",", TRUE, IF(A98:S98&lt;&gt;"", A98:S98, ""))</f>
        <v>insert into MENS_110H_SEMIS_2016 (PLACE,NAME,YEAR,TEAM,TIME,TIME_DETAIL,REACTION_TIME,QUALIFIER,"HEAT(PL)",WIND) values (23,'John Burt','FR','Texas','14.32',null,null,null,'2 (7)','-0.8');</v>
      </c>
    </row>
    <row r="99" spans="1:21" x14ac:dyDescent="0.3">
      <c r="A99" t="s">
        <v>5174</v>
      </c>
      <c r="B99" t="s">
        <v>0</v>
      </c>
      <c r="C99" t="s">
        <v>1</v>
      </c>
      <c r="D99" t="s">
        <v>2</v>
      </c>
      <c r="E99" t="s">
        <v>3</v>
      </c>
      <c r="F99" t="s">
        <v>4</v>
      </c>
      <c r="G99" t="s">
        <v>5</v>
      </c>
      <c r="H99" t="s">
        <v>6</v>
      </c>
      <c r="I99" t="s">
        <v>4253</v>
      </c>
      <c r="J99" t="s">
        <v>1091</v>
      </c>
      <c r="K99" t="s">
        <v>3157</v>
      </c>
      <c r="L99" t="s">
        <v>24</v>
      </c>
      <c r="M99" t="s">
        <v>859</v>
      </c>
      <c r="N99" t="s">
        <v>3158</v>
      </c>
      <c r="O99" t="s">
        <v>11</v>
      </c>
      <c r="P99" t="s">
        <v>11</v>
      </c>
      <c r="Q99" t="s">
        <v>11</v>
      </c>
      <c r="R99" t="s">
        <v>972</v>
      </c>
      <c r="S99" t="s">
        <v>2201</v>
      </c>
      <c r="U99" t="str" cm="1">
        <f t="array" ref="U99">_xlfn.TEXTJOIN(",", TRUE, IF(A99:S99&lt;&gt;"", A99:S99, ""))</f>
        <v>insert into MENS_110H_SEMIS_2016 (PLACE,NAME,YEAR,TEAM,TIME,TIME_DETAIL,REACTION_TIME,QUALIFIER,"HEAT(PL)",WIND) values (24,'Chris Caldwell','SR','Texas Tech','23.44',null,null,null,'2 (8)','-0.8');</v>
      </c>
    </row>
    <row r="100" spans="1:21" x14ac:dyDescent="0.3">
      <c r="U100" t="str" cm="1">
        <f t="array" ref="U100">_xlfn.TEXTJOIN(",", TRUE, IF(A100:S100&lt;&gt;"", A100:S100, ""))</f>
        <v/>
      </c>
    </row>
    <row r="101" spans="1:21" x14ac:dyDescent="0.3">
      <c r="A101" t="s">
        <v>5175</v>
      </c>
      <c r="B101" t="s">
        <v>0</v>
      </c>
      <c r="C101" t="s">
        <v>1</v>
      </c>
      <c r="D101" t="s">
        <v>2</v>
      </c>
      <c r="E101" t="s">
        <v>3</v>
      </c>
      <c r="F101" t="s">
        <v>4</v>
      </c>
      <c r="G101" t="s">
        <v>5</v>
      </c>
      <c r="H101" t="s">
        <v>6</v>
      </c>
      <c r="I101" t="s">
        <v>4253</v>
      </c>
      <c r="J101" t="s">
        <v>835</v>
      </c>
      <c r="K101" t="s">
        <v>3159</v>
      </c>
      <c r="L101" t="s">
        <v>15</v>
      </c>
      <c r="M101" t="s">
        <v>559</v>
      </c>
      <c r="N101" t="s">
        <v>1683</v>
      </c>
      <c r="O101" t="s">
        <v>11</v>
      </c>
      <c r="P101" t="s">
        <v>11</v>
      </c>
      <c r="Q101" t="s">
        <v>12</v>
      </c>
      <c r="R101" t="s">
        <v>841</v>
      </c>
      <c r="S101" t="s">
        <v>2701</v>
      </c>
      <c r="U101" t="str" cm="1">
        <f t="array" ref="U101">_xlfn.TEXTJOIN(",", TRUE, IF(A101:S101&lt;&gt;"", A101:S101, ""))</f>
        <v>insert into MENS_100M_SEMIS_2016 (PLACE,NAME,YEAR,TEAM,TIME,TIME_DETAIL,REACTION_TIME,QUALIFIER,"HEAT(PL)",WIND) values (1,'Senoj-Jay Givans','JR','Texas','9.96',null,null,'Q','3 (1)','1.6');</v>
      </c>
    </row>
    <row r="102" spans="1:21" x14ac:dyDescent="0.3">
      <c r="A102" t="s">
        <v>5175</v>
      </c>
      <c r="B102" t="s">
        <v>0</v>
      </c>
      <c r="C102" t="s">
        <v>1</v>
      </c>
      <c r="D102" t="s">
        <v>2</v>
      </c>
      <c r="E102" t="s">
        <v>3</v>
      </c>
      <c r="F102" t="s">
        <v>4</v>
      </c>
      <c r="G102" t="s">
        <v>5</v>
      </c>
      <c r="H102" t="s">
        <v>6</v>
      </c>
      <c r="I102" t="s">
        <v>4253</v>
      </c>
      <c r="J102" t="s">
        <v>838</v>
      </c>
      <c r="K102" t="s">
        <v>3160</v>
      </c>
      <c r="L102" t="s">
        <v>8</v>
      </c>
      <c r="M102" t="s">
        <v>578</v>
      </c>
      <c r="N102" t="s">
        <v>10</v>
      </c>
      <c r="O102" t="s">
        <v>11</v>
      </c>
      <c r="P102" t="s">
        <v>11</v>
      </c>
      <c r="Q102" t="s">
        <v>12</v>
      </c>
      <c r="R102" t="s">
        <v>848</v>
      </c>
      <c r="S102" t="s">
        <v>2701</v>
      </c>
      <c r="U102" t="str" cm="1">
        <f t="array" ref="U102">_xlfn.TEXTJOIN(",", TRUE, IF(A102:S102&lt;&gt;"", A102:S102, ""))</f>
        <v>insert into MENS_100M_SEMIS_2016 (PLACE,NAME,YEAR,TEAM,TIME,TIME_DETAIL,REACTION_TIME,QUALIFIER,"HEAT(PL)",WIND) values (2,'Christian Coleman','SO','Tennessee','10.03',null,null,'Q','3 (2)','1.6');</v>
      </c>
    </row>
    <row r="103" spans="1:21" x14ac:dyDescent="0.3">
      <c r="A103" t="s">
        <v>5175</v>
      </c>
      <c r="B103" t="s">
        <v>0</v>
      </c>
      <c r="C103" t="s">
        <v>1</v>
      </c>
      <c r="D103" t="s">
        <v>2</v>
      </c>
      <c r="E103" t="s">
        <v>3</v>
      </c>
      <c r="F103" t="s">
        <v>4</v>
      </c>
      <c r="G103" t="s">
        <v>5</v>
      </c>
      <c r="H103" t="s">
        <v>6</v>
      </c>
      <c r="I103" t="s">
        <v>4253</v>
      </c>
      <c r="J103" t="s">
        <v>842</v>
      </c>
      <c r="K103" t="s">
        <v>3161</v>
      </c>
      <c r="L103" t="s">
        <v>24</v>
      </c>
      <c r="M103" t="s">
        <v>3162</v>
      </c>
      <c r="N103" t="s">
        <v>1345</v>
      </c>
      <c r="O103" t="s">
        <v>11</v>
      </c>
      <c r="P103" t="s">
        <v>11</v>
      </c>
      <c r="Q103" t="s">
        <v>31</v>
      </c>
      <c r="R103" t="s">
        <v>857</v>
      </c>
      <c r="S103" t="s">
        <v>2701</v>
      </c>
      <c r="U103" t="str" cm="1">
        <f t="array" ref="U103">_xlfn.TEXTJOIN(",", TRUE, IF(A103:S103&lt;&gt;"", A103:S103, ""))</f>
        <v>insert into MENS_100M_SEMIS_2016 (PLACE,NAME,YEAR,TEAM,TIME,TIME_DETAIL,REACTION_TIME,QUALIFIER,"HEAT(PL)",WIND) values (3,'Markesh Woodson','SR','Missouri','10.05',null,null,'q','3 (3)','1.6');</v>
      </c>
    </row>
    <row r="104" spans="1:21" x14ac:dyDescent="0.3">
      <c r="A104" t="s">
        <v>5175</v>
      </c>
      <c r="B104" t="s">
        <v>0</v>
      </c>
      <c r="C104" t="s">
        <v>1</v>
      </c>
      <c r="D104" t="s">
        <v>2</v>
      </c>
      <c r="E104" t="s">
        <v>3</v>
      </c>
      <c r="F104" t="s">
        <v>4</v>
      </c>
      <c r="G104" t="s">
        <v>5</v>
      </c>
      <c r="H104" t="s">
        <v>6</v>
      </c>
      <c r="I104" t="s">
        <v>4253</v>
      </c>
      <c r="J104" t="s">
        <v>846</v>
      </c>
      <c r="K104" t="s">
        <v>3163</v>
      </c>
      <c r="L104" t="s">
        <v>8</v>
      </c>
      <c r="M104" t="s">
        <v>588</v>
      </c>
      <c r="N104" t="s">
        <v>2229</v>
      </c>
      <c r="O104" t="s">
        <v>11</v>
      </c>
      <c r="P104" t="s">
        <v>11</v>
      </c>
      <c r="Q104" t="s">
        <v>31</v>
      </c>
      <c r="R104" t="s">
        <v>862</v>
      </c>
      <c r="S104" t="s">
        <v>2701</v>
      </c>
      <c r="U104" t="str" cm="1">
        <f t="array" ref="U104">_xlfn.TEXTJOIN(",", TRUE, IF(A104:S104&lt;&gt;"", A104:S104, ""))</f>
        <v>insert into MENS_100M_SEMIS_2016 (PLACE,NAME,YEAR,TEAM,TIME,TIME_DETAIL,REACTION_TIME,QUALIFIER,"HEAT(PL)",WIND) values (4,'Kenzo Cotton','SO','Arkansas','10.07',null,null,'q','3 (4)','1.6');</v>
      </c>
    </row>
    <row r="105" spans="1:21" x14ac:dyDescent="0.3">
      <c r="A105" t="s">
        <v>5175</v>
      </c>
      <c r="B105" t="s">
        <v>0</v>
      </c>
      <c r="C105" t="s">
        <v>1</v>
      </c>
      <c r="D105" t="s">
        <v>2</v>
      </c>
      <c r="E105" t="s">
        <v>3</v>
      </c>
      <c r="F105" t="s">
        <v>4</v>
      </c>
      <c r="G105" t="s">
        <v>5</v>
      </c>
      <c r="H105" t="s">
        <v>6</v>
      </c>
      <c r="I105" t="s">
        <v>4253</v>
      </c>
      <c r="J105" t="s">
        <v>849</v>
      </c>
      <c r="K105" t="s">
        <v>3164</v>
      </c>
      <c r="L105" t="s">
        <v>15</v>
      </c>
      <c r="M105" t="s">
        <v>566</v>
      </c>
      <c r="N105" t="s">
        <v>627</v>
      </c>
      <c r="O105" t="s">
        <v>3165</v>
      </c>
      <c r="P105" t="s">
        <v>11</v>
      </c>
      <c r="Q105" t="s">
        <v>12</v>
      </c>
      <c r="R105" t="s">
        <v>837</v>
      </c>
      <c r="S105" t="s">
        <v>1061</v>
      </c>
      <c r="U105" t="str" cm="1">
        <f t="array" ref="U105">_xlfn.TEXTJOIN(",", TRUE, IF(A105:S105&lt;&gt;"", A105:S105, ""))</f>
        <v>insert into MENS_100M_SEMIS_2016 (PLACE,NAME,YEAR,TEAM,TIME,TIME_DETAIL,REACTION_TIME,QUALIFIER,"HEAT(PL)",WIND) values (5,'Nethaneel Mitchell-Blake','JR','LSU','10.09','10.089',null,'Q','1 (1)','1.3');</v>
      </c>
    </row>
    <row r="106" spans="1:21" x14ac:dyDescent="0.3">
      <c r="A106" t="s">
        <v>5175</v>
      </c>
      <c r="B106" t="s">
        <v>0</v>
      </c>
      <c r="C106" t="s">
        <v>1</v>
      </c>
      <c r="D106" t="s">
        <v>2</v>
      </c>
      <c r="E106" t="s">
        <v>3</v>
      </c>
      <c r="F106" t="s">
        <v>4</v>
      </c>
      <c r="G106" t="s">
        <v>5</v>
      </c>
      <c r="H106" t="s">
        <v>6</v>
      </c>
      <c r="I106" t="s">
        <v>4253</v>
      </c>
      <c r="J106" t="s">
        <v>852</v>
      </c>
      <c r="K106" t="s">
        <v>3166</v>
      </c>
      <c r="L106" t="s">
        <v>24</v>
      </c>
      <c r="M106" t="s">
        <v>520</v>
      </c>
      <c r="N106" t="s">
        <v>627</v>
      </c>
      <c r="O106" t="s">
        <v>3167</v>
      </c>
      <c r="P106" t="s">
        <v>11</v>
      </c>
      <c r="Q106" t="s">
        <v>11</v>
      </c>
      <c r="R106" t="s">
        <v>898</v>
      </c>
      <c r="S106" t="s">
        <v>2701</v>
      </c>
      <c r="U106" t="str" cm="1">
        <f t="array" ref="U106">_xlfn.TEXTJOIN(",", TRUE, IF(A106:S106&lt;&gt;"", A106:S106, ""))</f>
        <v>insert into MENS_100M_SEMIS_2016 (PLACE,NAME,YEAR,TEAM,TIME,TIME_DETAIL,REACTION_TIME,QUALIFIER,"HEAT(PL)",WIND) values (6,'Ronnie Baker','SR','TCU','10.09','10.090',null,null,'3 (5)','1.6');</v>
      </c>
    </row>
    <row r="107" spans="1:21" x14ac:dyDescent="0.3">
      <c r="A107" t="s">
        <v>5175</v>
      </c>
      <c r="B107" t="s">
        <v>0</v>
      </c>
      <c r="C107" t="s">
        <v>1</v>
      </c>
      <c r="D107" t="s">
        <v>2</v>
      </c>
      <c r="E107" t="s">
        <v>3</v>
      </c>
      <c r="F107" t="s">
        <v>4</v>
      </c>
      <c r="G107" t="s">
        <v>5</v>
      </c>
      <c r="H107" t="s">
        <v>6</v>
      </c>
      <c r="I107" t="s">
        <v>4253</v>
      </c>
      <c r="J107" t="s">
        <v>855</v>
      </c>
      <c r="K107" t="s">
        <v>3168</v>
      </c>
      <c r="L107" t="s">
        <v>24</v>
      </c>
      <c r="M107" t="s">
        <v>588</v>
      </c>
      <c r="N107" t="s">
        <v>1712</v>
      </c>
      <c r="O107" t="s">
        <v>11</v>
      </c>
      <c r="P107" t="s">
        <v>11</v>
      </c>
      <c r="Q107" t="s">
        <v>12</v>
      </c>
      <c r="R107" t="s">
        <v>854</v>
      </c>
      <c r="S107" t="s">
        <v>3119</v>
      </c>
      <c r="U107" t="str" cm="1">
        <f t="array" ref="U107">_xlfn.TEXTJOIN(",", TRUE, IF(A107:S107&lt;&gt;"", A107:S107, ""))</f>
        <v>insert into MENS_100M_SEMIS_2016 (PLACE,NAME,YEAR,TEAM,TIME,TIME_DETAIL,REACTION_TIME,QUALIFIER,"HEAT(PL)",WIND) values (7,'Jarrion Lawson','SR','Arkansas','10.13',null,null,'Q','2 (1)','-0.3');</v>
      </c>
    </row>
    <row r="108" spans="1:21" x14ac:dyDescent="0.3">
      <c r="A108" t="s">
        <v>5175</v>
      </c>
      <c r="B108" t="s">
        <v>0</v>
      </c>
      <c r="C108" t="s">
        <v>1</v>
      </c>
      <c r="D108" t="s">
        <v>2</v>
      </c>
      <c r="E108" t="s">
        <v>3</v>
      </c>
      <c r="F108" t="s">
        <v>4</v>
      </c>
      <c r="G108" t="s">
        <v>5</v>
      </c>
      <c r="H108" t="s">
        <v>6</v>
      </c>
      <c r="I108" t="s">
        <v>4253</v>
      </c>
      <c r="J108" t="s">
        <v>858</v>
      </c>
      <c r="K108" t="s">
        <v>3169</v>
      </c>
      <c r="L108" t="s">
        <v>8</v>
      </c>
      <c r="M108" t="s">
        <v>608</v>
      </c>
      <c r="N108" t="s">
        <v>39</v>
      </c>
      <c r="O108" t="s">
        <v>3170</v>
      </c>
      <c r="P108" t="s">
        <v>11</v>
      </c>
      <c r="Q108" t="s">
        <v>12</v>
      </c>
      <c r="R108" t="s">
        <v>845</v>
      </c>
      <c r="S108" t="s">
        <v>1061</v>
      </c>
      <c r="U108" t="str" cm="1">
        <f t="array" ref="U108">_xlfn.TEXTJOIN(",", TRUE, IF(A108:S108&lt;&gt;"", A108:S108, ""))</f>
        <v>insert into MENS_100M_SEMIS_2016 (PLACE,NAME,YEAR,TEAM,TIME,TIME_DETAIL,REACTION_TIME,QUALIFIER,"HEAT(PL)",WIND) values (8,'Cameron Burrell','SO','Houston','10.16','10.152',null,'Q','1 (2)','1.3');</v>
      </c>
    </row>
    <row r="109" spans="1:21" x14ac:dyDescent="0.3">
      <c r="A109" t="s">
        <v>5175</v>
      </c>
      <c r="B109" t="s">
        <v>0</v>
      </c>
      <c r="C109" t="s">
        <v>1</v>
      </c>
      <c r="D109" t="s">
        <v>2</v>
      </c>
      <c r="E109" t="s">
        <v>3</v>
      </c>
      <c r="F109" t="s">
        <v>4</v>
      </c>
      <c r="G109" t="s">
        <v>5</v>
      </c>
      <c r="H109" t="s">
        <v>6</v>
      </c>
      <c r="I109" t="s">
        <v>4253</v>
      </c>
      <c r="J109" t="s">
        <v>863</v>
      </c>
      <c r="K109" t="s">
        <v>3171</v>
      </c>
      <c r="L109" t="s">
        <v>15</v>
      </c>
      <c r="M109" t="s">
        <v>1606</v>
      </c>
      <c r="N109" t="s">
        <v>39</v>
      </c>
      <c r="O109" t="s">
        <v>3172</v>
      </c>
      <c r="P109" t="s">
        <v>11</v>
      </c>
      <c r="Q109" t="s">
        <v>12</v>
      </c>
      <c r="R109" t="s">
        <v>866</v>
      </c>
      <c r="S109" t="s">
        <v>3119</v>
      </c>
      <c r="U109" t="str" cm="1">
        <f t="array" ref="U109">_xlfn.TEXTJOIN(",", TRUE, IF(A109:S109&lt;&gt;"", A109:S109, ""))</f>
        <v>insert into MENS_100M_SEMIS_2016 (PLACE,NAME,YEAR,TEAM,TIME,TIME_DETAIL,REACTION_TIME,QUALIFIER,"HEAT(PL)",WIND) values (9,'John Teeters','JR','Oklahoma State','10.16','10.158',null,'Q','2 (2)','-0.3');</v>
      </c>
    </row>
    <row r="110" spans="1:21" x14ac:dyDescent="0.3">
      <c r="A110" t="s">
        <v>5175</v>
      </c>
      <c r="B110" t="s">
        <v>0</v>
      </c>
      <c r="C110" t="s">
        <v>1</v>
      </c>
      <c r="D110" t="s">
        <v>2</v>
      </c>
      <c r="E110" t="s">
        <v>3</v>
      </c>
      <c r="F110" t="s">
        <v>4</v>
      </c>
      <c r="G110" t="s">
        <v>5</v>
      </c>
      <c r="H110" t="s">
        <v>6</v>
      </c>
      <c r="I110" t="s">
        <v>4253</v>
      </c>
      <c r="J110" t="s">
        <v>867</v>
      </c>
      <c r="K110" t="s">
        <v>3173</v>
      </c>
      <c r="L110" t="s">
        <v>24</v>
      </c>
      <c r="M110" t="s">
        <v>585</v>
      </c>
      <c r="N110" t="s">
        <v>2018</v>
      </c>
      <c r="O110" t="s">
        <v>11</v>
      </c>
      <c r="P110" t="s">
        <v>11</v>
      </c>
      <c r="Q110" t="s">
        <v>11</v>
      </c>
      <c r="R110" t="s">
        <v>874</v>
      </c>
      <c r="S110" t="s">
        <v>3119</v>
      </c>
      <c r="U110" t="str" cm="1">
        <f t="array" ref="U110">_xlfn.TEXTJOIN(",", TRUE, IF(A110:S110&lt;&gt;"", A110:S110, ""))</f>
        <v>insert into MENS_100M_SEMIS_2016 (PLACE,NAME,YEAR,TEAM,TIME,TIME_DETAIL,REACTION_TIME,QUALIFIER,"HEAT(PL)",WIND) values (10,'Tevin Hester','SR','Clemson','10.22',null,null,null,'2 (3)','-0.3');</v>
      </c>
    </row>
    <row r="111" spans="1:21" x14ac:dyDescent="0.3">
      <c r="A111" t="s">
        <v>5175</v>
      </c>
      <c r="B111" t="s">
        <v>0</v>
      </c>
      <c r="C111" t="s">
        <v>1</v>
      </c>
      <c r="D111" t="s">
        <v>2</v>
      </c>
      <c r="E111" t="s">
        <v>3</v>
      </c>
      <c r="F111" t="s">
        <v>4</v>
      </c>
      <c r="G111" t="s">
        <v>5</v>
      </c>
      <c r="H111" t="s">
        <v>6</v>
      </c>
      <c r="I111" t="s">
        <v>4253</v>
      </c>
      <c r="J111" t="s">
        <v>871</v>
      </c>
      <c r="K111" t="s">
        <v>3174</v>
      </c>
      <c r="L111" t="s">
        <v>34</v>
      </c>
      <c r="M111" t="s">
        <v>564</v>
      </c>
      <c r="N111" t="s">
        <v>74</v>
      </c>
      <c r="O111" t="s">
        <v>11</v>
      </c>
      <c r="P111" t="s">
        <v>11</v>
      </c>
      <c r="Q111" t="s">
        <v>11</v>
      </c>
      <c r="R111" t="s">
        <v>851</v>
      </c>
      <c r="S111" t="s">
        <v>1061</v>
      </c>
      <c r="U111" t="str" cm="1">
        <f t="array" ref="U111">_xlfn.TEXTJOIN(",", TRUE, IF(A111:S111&lt;&gt;"", A111:S111, ""))</f>
        <v>insert into MENS_100M_SEMIS_2016 (PLACE,NAME,YEAR,TEAM,TIME,TIME_DETAIL,REACTION_TIME,QUALIFIER,"HEAT(PL)",WIND) values (11,'Ryan Clark','FR','Florida','10.25',null,null,null,'1 (3)','1.3');</v>
      </c>
    </row>
    <row r="112" spans="1:21" x14ac:dyDescent="0.3">
      <c r="A112" t="s">
        <v>5175</v>
      </c>
      <c r="B112" t="s">
        <v>0</v>
      </c>
      <c r="C112" t="s">
        <v>1</v>
      </c>
      <c r="D112" t="s">
        <v>2</v>
      </c>
      <c r="E112" t="s">
        <v>3</v>
      </c>
      <c r="F112" t="s">
        <v>4</v>
      </c>
      <c r="G112" t="s">
        <v>5</v>
      </c>
      <c r="H112" t="s">
        <v>6</v>
      </c>
      <c r="I112" t="s">
        <v>4253</v>
      </c>
      <c r="J112" t="s">
        <v>875</v>
      </c>
      <c r="K112" t="s">
        <v>3175</v>
      </c>
      <c r="L112" t="s">
        <v>8</v>
      </c>
      <c r="M112" t="s">
        <v>2235</v>
      </c>
      <c r="N112" t="s">
        <v>3176</v>
      </c>
      <c r="O112" t="s">
        <v>3177</v>
      </c>
      <c r="P112" t="s">
        <v>11</v>
      </c>
      <c r="Q112" t="s">
        <v>11</v>
      </c>
      <c r="R112" t="s">
        <v>870</v>
      </c>
      <c r="S112" t="s">
        <v>1061</v>
      </c>
      <c r="U112" t="str" cm="1">
        <f t="array" ref="U112">_xlfn.TEXTJOIN(",", TRUE, IF(A112:S112&lt;&gt;"", A112:S112, ""))</f>
        <v>insert into MENS_100M_SEMIS_2016 (PLACE,NAME,YEAR,TEAM,TIME,TIME_DETAIL,REACTION_TIME,QUALIFIER,"HEAT(PL)",WIND) values (12,'Jaylen Bacon','SO','Arkansas State','10.31','10.305',null,null,'1 (4)','1.3');</v>
      </c>
    </row>
    <row r="113" spans="1:21" x14ac:dyDescent="0.3">
      <c r="A113" t="s">
        <v>5175</v>
      </c>
      <c r="B113" t="s">
        <v>0</v>
      </c>
      <c r="C113" t="s">
        <v>1</v>
      </c>
      <c r="D113" t="s">
        <v>2</v>
      </c>
      <c r="E113" t="s">
        <v>3</v>
      </c>
      <c r="F113" t="s">
        <v>4</v>
      </c>
      <c r="G113" t="s">
        <v>5</v>
      </c>
      <c r="H113" t="s">
        <v>6</v>
      </c>
      <c r="I113" t="s">
        <v>4253</v>
      </c>
      <c r="J113" t="s">
        <v>879</v>
      </c>
      <c r="K113" t="s">
        <v>3178</v>
      </c>
      <c r="L113" t="s">
        <v>24</v>
      </c>
      <c r="M113" t="s">
        <v>588</v>
      </c>
      <c r="N113" t="s">
        <v>3176</v>
      </c>
      <c r="O113" t="s">
        <v>3179</v>
      </c>
      <c r="P113" t="s">
        <v>11</v>
      </c>
      <c r="Q113" t="s">
        <v>11</v>
      </c>
      <c r="R113" t="s">
        <v>878</v>
      </c>
      <c r="S113" t="s">
        <v>3119</v>
      </c>
      <c r="U113" t="str" cm="1">
        <f t="array" ref="U113">_xlfn.TEXTJOIN(",", TRUE, IF(A113:S113&lt;&gt;"", A113:S113, ""))</f>
        <v>insert into MENS_100M_SEMIS_2016 (PLACE,NAME,YEAR,TEAM,TIME,TIME_DETAIL,REACTION_TIME,QUALIFIER,"HEAT(PL)",WIND) values (13,'Marqueze Washington','SR','Arkansas','10.31','10.310',null,null,'2 (4)','-0.3');</v>
      </c>
    </row>
    <row r="114" spans="1:21" x14ac:dyDescent="0.3">
      <c r="A114" t="s">
        <v>5175</v>
      </c>
      <c r="B114" t="s">
        <v>0</v>
      </c>
      <c r="C114" t="s">
        <v>1</v>
      </c>
      <c r="D114" t="s">
        <v>2</v>
      </c>
      <c r="E114" t="s">
        <v>3</v>
      </c>
      <c r="F114" t="s">
        <v>4</v>
      </c>
      <c r="G114" t="s">
        <v>5</v>
      </c>
      <c r="H114" t="s">
        <v>6</v>
      </c>
      <c r="I114" t="s">
        <v>4253</v>
      </c>
      <c r="J114" t="s">
        <v>882</v>
      </c>
      <c r="K114" t="s">
        <v>3180</v>
      </c>
      <c r="L114" t="s">
        <v>34</v>
      </c>
      <c r="M114" t="s">
        <v>580</v>
      </c>
      <c r="N114" t="s">
        <v>1078</v>
      </c>
      <c r="O114" t="s">
        <v>11</v>
      </c>
      <c r="P114" t="s">
        <v>11</v>
      </c>
      <c r="Q114" t="s">
        <v>11</v>
      </c>
      <c r="R114" t="s">
        <v>903</v>
      </c>
      <c r="S114" t="s">
        <v>2701</v>
      </c>
      <c r="U114" t="str" cm="1">
        <f t="array" ref="U114">_xlfn.TEXTJOIN(",", TRUE, IF(A114:S114&lt;&gt;"", A114:S114, ""))</f>
        <v>insert into MENS_100M_SEMIS_2016 (PLACE,NAME,YEAR,TEAM,TIME,TIME_DETAIL,REACTION_TIME,QUALIFIER,"HEAT(PL)",WIND) values (14,'Nick Gray','FR','Ohio State','10.34',null,null,null,'3 (6)','1.6');</v>
      </c>
    </row>
    <row r="115" spans="1:21" x14ac:dyDescent="0.3">
      <c r="A115" t="s">
        <v>5175</v>
      </c>
      <c r="B115" t="s">
        <v>0</v>
      </c>
      <c r="C115" t="s">
        <v>1</v>
      </c>
      <c r="D115" t="s">
        <v>2</v>
      </c>
      <c r="E115" t="s">
        <v>3</v>
      </c>
      <c r="F115" t="s">
        <v>4</v>
      </c>
      <c r="G115" t="s">
        <v>5</v>
      </c>
      <c r="H115" t="s">
        <v>6</v>
      </c>
      <c r="I115" t="s">
        <v>4253</v>
      </c>
      <c r="J115" t="s">
        <v>886</v>
      </c>
      <c r="K115" t="s">
        <v>3181</v>
      </c>
      <c r="L115" t="s">
        <v>24</v>
      </c>
      <c r="M115" t="s">
        <v>3182</v>
      </c>
      <c r="N115" t="s">
        <v>1355</v>
      </c>
      <c r="O115" t="s">
        <v>11</v>
      </c>
      <c r="P115" t="s">
        <v>11</v>
      </c>
      <c r="Q115" t="s">
        <v>11</v>
      </c>
      <c r="R115" t="s">
        <v>918</v>
      </c>
      <c r="S115" t="s">
        <v>2701</v>
      </c>
      <c r="U115" t="str" cm="1">
        <f t="array" ref="U115">_xlfn.TEXTJOIN(",", TRUE, IF(A115:S115&lt;&gt;"", A115:S115, ""))</f>
        <v>insert into MENS_100M_SEMIS_2016 (PLACE,NAME,YEAR,TEAM,TIME,TIME_DETAIL,REACTION_TIME,QUALIFIER,"HEAT(PL)",WIND) values (15,'Nicholas Taylor','SR','Utah Valley','10.35',null,null,null,'3 (7)','1.6');</v>
      </c>
    </row>
    <row r="116" spans="1:21" x14ac:dyDescent="0.3">
      <c r="A116" t="s">
        <v>5175</v>
      </c>
      <c r="B116" t="s">
        <v>0</v>
      </c>
      <c r="C116" t="s">
        <v>1</v>
      </c>
      <c r="D116" t="s">
        <v>2</v>
      </c>
      <c r="E116" t="s">
        <v>3</v>
      </c>
      <c r="F116" t="s">
        <v>4</v>
      </c>
      <c r="G116" t="s">
        <v>5</v>
      </c>
      <c r="H116" t="s">
        <v>6</v>
      </c>
      <c r="I116" t="s">
        <v>4253</v>
      </c>
      <c r="J116" t="s">
        <v>893</v>
      </c>
      <c r="K116" t="s">
        <v>3183</v>
      </c>
      <c r="L116" t="s">
        <v>34</v>
      </c>
      <c r="M116" t="s">
        <v>593</v>
      </c>
      <c r="N116" t="s">
        <v>2451</v>
      </c>
      <c r="O116" t="s">
        <v>3184</v>
      </c>
      <c r="P116" t="s">
        <v>11</v>
      </c>
      <c r="Q116" t="s">
        <v>11</v>
      </c>
      <c r="R116" t="s">
        <v>885</v>
      </c>
      <c r="S116" t="s">
        <v>3119</v>
      </c>
      <c r="U116" t="str" cm="1">
        <f t="array" ref="U116">_xlfn.TEXTJOIN(",", TRUE, IF(A116:S116&lt;&gt;"", A116:S116, ""))</f>
        <v>insert into MENS_100M_SEMIS_2016 (PLACE,NAME,YEAR,TEAM,TIME,TIME_DETAIL,REACTION_TIME,QUALIFIER,"HEAT(PL)",WIND) values (16,'Edward Clarke','FR','Florida State','10.36','10.351',null,null,'2 (5)','-0.3');</v>
      </c>
    </row>
    <row r="117" spans="1:21" x14ac:dyDescent="0.3">
      <c r="A117" t="s">
        <v>5175</v>
      </c>
      <c r="B117" t="s">
        <v>0</v>
      </c>
      <c r="C117" t="s">
        <v>1</v>
      </c>
      <c r="D117" t="s">
        <v>2</v>
      </c>
      <c r="E117" t="s">
        <v>3</v>
      </c>
      <c r="F117" t="s">
        <v>4</v>
      </c>
      <c r="G117" t="s">
        <v>5</v>
      </c>
      <c r="H117" t="s">
        <v>6</v>
      </c>
      <c r="I117" t="s">
        <v>4253</v>
      </c>
      <c r="J117" t="s">
        <v>899</v>
      </c>
      <c r="K117" t="s">
        <v>3185</v>
      </c>
      <c r="L117" t="s">
        <v>15</v>
      </c>
      <c r="M117" t="s">
        <v>1521</v>
      </c>
      <c r="N117" t="s">
        <v>2451</v>
      </c>
      <c r="O117" t="s">
        <v>3186</v>
      </c>
      <c r="P117" t="s">
        <v>11</v>
      </c>
      <c r="Q117" t="s">
        <v>11</v>
      </c>
      <c r="R117" t="s">
        <v>907</v>
      </c>
      <c r="S117" t="s">
        <v>3119</v>
      </c>
      <c r="U117" t="str" cm="1">
        <f t="array" ref="U117">_xlfn.TEXTJOIN(",", TRUE, IF(A117:S117&lt;&gt;"", A117:S117, ""))</f>
        <v>insert into MENS_100M_SEMIS_2016 (PLACE,NAME,YEAR,TEAM,TIME,TIME_DETAIL,REACTION_TIME,QUALIFIER,"HEAT(PL)",WIND) values (17,'Kyree King','JR','Western Kentucky','10.36','10.354',null,null,'2 (6)','-0.3');</v>
      </c>
    </row>
    <row r="118" spans="1:21" x14ac:dyDescent="0.3">
      <c r="A118" t="s">
        <v>5175</v>
      </c>
      <c r="B118" t="s">
        <v>0</v>
      </c>
      <c r="C118" t="s">
        <v>1</v>
      </c>
      <c r="D118" t="s">
        <v>2</v>
      </c>
      <c r="E118" t="s">
        <v>3</v>
      </c>
      <c r="F118" t="s">
        <v>4</v>
      </c>
      <c r="G118" t="s">
        <v>5</v>
      </c>
      <c r="H118" t="s">
        <v>6</v>
      </c>
      <c r="I118" t="s">
        <v>4253</v>
      </c>
      <c r="J118" t="s">
        <v>904</v>
      </c>
      <c r="K118" t="s">
        <v>3187</v>
      </c>
      <c r="L118" t="s">
        <v>15</v>
      </c>
      <c r="M118" t="s">
        <v>2337</v>
      </c>
      <c r="N118" t="s">
        <v>1083</v>
      </c>
      <c r="O118" t="s">
        <v>11</v>
      </c>
      <c r="P118" t="s">
        <v>11</v>
      </c>
      <c r="Q118" t="s">
        <v>11</v>
      </c>
      <c r="R118" t="s">
        <v>881</v>
      </c>
      <c r="S118" t="s">
        <v>1061</v>
      </c>
      <c r="U118" t="str" cm="1">
        <f t="array" ref="U118">_xlfn.TEXTJOIN(",", TRUE, IF(A118:S118&lt;&gt;"", A118:S118, ""))</f>
        <v>insert into MENS_100M_SEMIS_2016 (PLACE,NAME,YEAR,TEAM,TIME,TIME_DETAIL,REACTION_TIME,QUALIFIER,"HEAT(PL)",WIND) values (18,'Brandon Carnes','JR','Northern Iowa','10.40',null,null,null,'1 (5)','1.3');</v>
      </c>
    </row>
    <row r="119" spans="1:21" x14ac:dyDescent="0.3">
      <c r="A119" t="s">
        <v>5175</v>
      </c>
      <c r="B119" t="s">
        <v>0</v>
      </c>
      <c r="C119" t="s">
        <v>1</v>
      </c>
      <c r="D119" t="s">
        <v>2</v>
      </c>
      <c r="E119" t="s">
        <v>3</v>
      </c>
      <c r="F119" t="s">
        <v>4</v>
      </c>
      <c r="G119" t="s">
        <v>5</v>
      </c>
      <c r="H119" t="s">
        <v>6</v>
      </c>
      <c r="I119" t="s">
        <v>4253</v>
      </c>
      <c r="J119" t="s">
        <v>908</v>
      </c>
      <c r="K119" t="s">
        <v>3188</v>
      </c>
      <c r="L119" t="s">
        <v>24</v>
      </c>
      <c r="M119" t="s">
        <v>562</v>
      </c>
      <c r="N119" t="s">
        <v>3189</v>
      </c>
      <c r="O119" t="s">
        <v>3190</v>
      </c>
      <c r="P119" t="s">
        <v>11</v>
      </c>
      <c r="Q119" t="s">
        <v>11</v>
      </c>
      <c r="R119" t="s">
        <v>930</v>
      </c>
      <c r="S119" t="s">
        <v>3119</v>
      </c>
      <c r="U119" t="str" cm="1">
        <f t="array" ref="U119">_xlfn.TEXTJOIN(",", TRUE, IF(A119:S119&lt;&gt;"", A119:S119, ""))</f>
        <v>insert into MENS_100M_SEMIS_2016 (PLACE,NAME,YEAR,TEAM,TIME,TIME_DETAIL,REACTION_TIME,QUALIFIER,"HEAT(PL)",WIND) values (19,'Tadashi Pinder','SR','Alabama','10.42','10.411',null,null,'2 (7)','-0.3');</v>
      </c>
    </row>
    <row r="120" spans="1:21" x14ac:dyDescent="0.3">
      <c r="A120" t="s">
        <v>5175</v>
      </c>
      <c r="B120" t="s">
        <v>0</v>
      </c>
      <c r="C120" t="s">
        <v>1</v>
      </c>
      <c r="D120" t="s">
        <v>2</v>
      </c>
      <c r="E120" t="s">
        <v>3</v>
      </c>
      <c r="F120" t="s">
        <v>4</v>
      </c>
      <c r="G120" t="s">
        <v>5</v>
      </c>
      <c r="H120" t="s">
        <v>6</v>
      </c>
      <c r="I120" t="s">
        <v>4253</v>
      </c>
      <c r="J120" t="s">
        <v>913</v>
      </c>
      <c r="K120" t="s">
        <v>3191</v>
      </c>
      <c r="L120" t="s">
        <v>34</v>
      </c>
      <c r="M120" t="s">
        <v>2098</v>
      </c>
      <c r="N120" t="s">
        <v>3189</v>
      </c>
      <c r="O120" t="s">
        <v>3192</v>
      </c>
      <c r="P120" t="s">
        <v>11</v>
      </c>
      <c r="Q120" t="s">
        <v>11</v>
      </c>
      <c r="R120" t="s">
        <v>892</v>
      </c>
      <c r="S120" t="s">
        <v>1061</v>
      </c>
      <c r="U120" t="str" cm="1">
        <f t="array" ref="U120">_xlfn.TEXTJOIN(",", TRUE, IF(A120:S120&lt;&gt;"", A120:S120, ""))</f>
        <v>insert into MENS_100M_SEMIS_2016 (PLACE,NAME,YEAR,TEAM,TIME,TIME_DETAIL,REACTION_TIME,QUALIFIER,"HEAT(PL)",WIND) values (20,'Micah Larkins','FR','Northwestern St.','10.42','10.420',null,null,'1 (6)','1.3');</v>
      </c>
    </row>
    <row r="121" spans="1:21" x14ac:dyDescent="0.3">
      <c r="A121" t="s">
        <v>5175</v>
      </c>
      <c r="B121" t="s">
        <v>0</v>
      </c>
      <c r="C121" t="s">
        <v>1</v>
      </c>
      <c r="D121" t="s">
        <v>2</v>
      </c>
      <c r="E121" t="s">
        <v>3</v>
      </c>
      <c r="F121" t="s">
        <v>4</v>
      </c>
      <c r="G121" t="s">
        <v>5</v>
      </c>
      <c r="H121" t="s">
        <v>6</v>
      </c>
      <c r="I121" t="s">
        <v>4253</v>
      </c>
      <c r="J121" t="s">
        <v>919</v>
      </c>
      <c r="K121" t="s">
        <v>3193</v>
      </c>
      <c r="L121" t="s">
        <v>24</v>
      </c>
      <c r="M121" t="s">
        <v>2174</v>
      </c>
      <c r="N121" t="s">
        <v>102</v>
      </c>
      <c r="O121" t="s">
        <v>11</v>
      </c>
      <c r="P121" t="s">
        <v>11</v>
      </c>
      <c r="Q121" t="s">
        <v>11</v>
      </c>
      <c r="R121" t="s">
        <v>972</v>
      </c>
      <c r="S121" t="s">
        <v>3119</v>
      </c>
      <c r="U121" t="str" cm="1">
        <f t="array" ref="U121">_xlfn.TEXTJOIN(",", TRUE, IF(A121:S121&lt;&gt;"", A121:S121, ""))</f>
        <v>insert into MENS_100M_SEMIS_2016 (PLACE,NAME,YEAR,TEAM,TIME,TIME_DETAIL,REACTION_TIME,QUALIFIER,"HEAT(PL)",WIND) values (21,'Parker Bluth','SR','Utah State','10.44',null,null,null,'2 (8)','-0.3');</v>
      </c>
    </row>
    <row r="122" spans="1:21" x14ac:dyDescent="0.3">
      <c r="A122" t="s">
        <v>5175</v>
      </c>
      <c r="B122" t="s">
        <v>0</v>
      </c>
      <c r="C122" t="s">
        <v>1</v>
      </c>
      <c r="D122" t="s">
        <v>2</v>
      </c>
      <c r="E122" t="s">
        <v>3</v>
      </c>
      <c r="F122" t="s">
        <v>4</v>
      </c>
      <c r="G122" t="s">
        <v>5</v>
      </c>
      <c r="H122" t="s">
        <v>6</v>
      </c>
      <c r="I122" t="s">
        <v>4253</v>
      </c>
      <c r="J122" t="s">
        <v>925</v>
      </c>
      <c r="K122" t="s">
        <v>3194</v>
      </c>
      <c r="L122" t="s">
        <v>8</v>
      </c>
      <c r="M122" t="s">
        <v>2098</v>
      </c>
      <c r="N122" t="s">
        <v>1090</v>
      </c>
      <c r="O122" t="s">
        <v>11</v>
      </c>
      <c r="P122" t="s">
        <v>11</v>
      </c>
      <c r="Q122" t="s">
        <v>11</v>
      </c>
      <c r="R122" t="s">
        <v>1093</v>
      </c>
      <c r="S122" t="s">
        <v>2701</v>
      </c>
      <c r="U122" t="str" cm="1">
        <f t="array" ref="U122">_xlfn.TEXTJOIN(",", TRUE, IF(A122:S122&lt;&gt;"", A122:S122, ""))</f>
        <v>insert into MENS_100M_SEMIS_2016 (PLACE,NAME,YEAR,TEAM,TIME,TIME_DETAIL,REACTION_TIME,QUALIFIER,"HEAT(PL)",WIND) values (22,'Amir James','SO','Northwestern St.','10.52',null,null,null,'3 (8)','1.6');</v>
      </c>
    </row>
    <row r="123" spans="1:21" x14ac:dyDescent="0.3">
      <c r="A123" t="s">
        <v>5175</v>
      </c>
      <c r="B123" t="s">
        <v>0</v>
      </c>
      <c r="C123" t="s">
        <v>1</v>
      </c>
      <c r="D123" t="s">
        <v>2</v>
      </c>
      <c r="E123" t="s">
        <v>3</v>
      </c>
      <c r="F123" t="s">
        <v>4</v>
      </c>
      <c r="G123" t="s">
        <v>5</v>
      </c>
      <c r="H123" t="s">
        <v>6</v>
      </c>
      <c r="I123" t="s">
        <v>4253</v>
      </c>
      <c r="J123" t="s">
        <v>1017</v>
      </c>
      <c r="K123" t="s">
        <v>3195</v>
      </c>
      <c r="L123" t="s">
        <v>15</v>
      </c>
      <c r="M123" t="s">
        <v>566</v>
      </c>
      <c r="N123" t="s">
        <v>3196</v>
      </c>
      <c r="O123" t="s">
        <v>11</v>
      </c>
      <c r="P123" t="s">
        <v>11</v>
      </c>
      <c r="Q123" t="s">
        <v>11</v>
      </c>
      <c r="R123" t="s">
        <v>912</v>
      </c>
      <c r="S123" t="s">
        <v>1061</v>
      </c>
      <c r="U123" t="str" cm="1">
        <f t="array" ref="U123">_xlfn.TEXTJOIN(",", TRUE, IF(A123:S123&lt;&gt;"", A123:S123, ""))</f>
        <v>insert into MENS_100M_SEMIS_2016 (PLACE,NAME,YEAR,TEAM,TIME,TIME_DETAIL,REACTION_TIME,QUALIFIER,"HEAT(PL)",WIND) values (23,'Tinashe Mutanga','JR','LSU','10.60',null,null,null,'1 (7)','1.3');</v>
      </c>
    </row>
    <row r="124" spans="1:21" x14ac:dyDescent="0.3">
      <c r="A124" t="s">
        <v>5175</v>
      </c>
      <c r="B124" t="s">
        <v>0</v>
      </c>
      <c r="C124" t="s">
        <v>1</v>
      </c>
      <c r="D124" t="s">
        <v>2</v>
      </c>
      <c r="E124" t="s">
        <v>3</v>
      </c>
      <c r="F124" t="s">
        <v>4</v>
      </c>
      <c r="G124" t="s">
        <v>5</v>
      </c>
      <c r="H124" t="s">
        <v>6</v>
      </c>
      <c r="I124" t="s">
        <v>4253</v>
      </c>
      <c r="J124" t="s">
        <v>1091</v>
      </c>
      <c r="K124" t="s">
        <v>3197</v>
      </c>
      <c r="L124" t="s">
        <v>15</v>
      </c>
      <c r="M124" t="s">
        <v>576</v>
      </c>
      <c r="N124" t="s">
        <v>3198</v>
      </c>
      <c r="O124" t="s">
        <v>11</v>
      </c>
      <c r="P124" t="s">
        <v>11</v>
      </c>
      <c r="Q124" t="s">
        <v>11</v>
      </c>
      <c r="R124" t="s">
        <v>924</v>
      </c>
      <c r="S124" t="s">
        <v>1061</v>
      </c>
      <c r="U124" t="str" cm="1">
        <f t="array" ref="U124">_xlfn.TEXTJOIN(",", TRUE, IF(A124:S124&lt;&gt;"", A124:S124, ""))</f>
        <v>insert into MENS_100M_SEMIS_2016 (PLACE,NAME,YEAR,TEAM,TIME,TIME_DETAIL,REACTION_TIME,QUALIFIER,"HEAT(PL)",WIND) values (24,'Christopher Belcher','JR','N. Carolina A&amp;T','10.71',null,null,null,'1 (8)','1.3');</v>
      </c>
    </row>
    <row r="125" spans="1:21" x14ac:dyDescent="0.3">
      <c r="U125" t="str" cm="1">
        <f t="array" ref="U125">_xlfn.TEXTJOIN(",", TRUE, IF(A125:S125&lt;&gt;"", A125:S125, ""))</f>
        <v/>
      </c>
    </row>
    <row r="126" spans="1:21" x14ac:dyDescent="0.3">
      <c r="A126" t="s">
        <v>5176</v>
      </c>
      <c r="B126" t="s">
        <v>0</v>
      </c>
      <c r="C126" t="s">
        <v>1</v>
      </c>
      <c r="D126" t="s">
        <v>2</v>
      </c>
      <c r="E126" t="s">
        <v>3</v>
      </c>
      <c r="F126" t="s">
        <v>4</v>
      </c>
      <c r="G126" t="s">
        <v>5</v>
      </c>
      <c r="H126" t="s">
        <v>6</v>
      </c>
      <c r="I126" t="s">
        <v>4253</v>
      </c>
      <c r="J126" t="s">
        <v>3982</v>
      </c>
      <c r="K126" t="s">
        <v>3199</v>
      </c>
      <c r="L126" t="s">
        <v>8</v>
      </c>
      <c r="M126" t="s">
        <v>578</v>
      </c>
      <c r="N126" t="s">
        <v>3200</v>
      </c>
      <c r="O126" t="s">
        <v>11</v>
      </c>
      <c r="P126" t="s">
        <v>11</v>
      </c>
      <c r="Q126" t="s">
        <v>12</v>
      </c>
      <c r="R126" t="s">
        <v>841</v>
      </c>
      <c r="S126" t="s">
        <v>4008</v>
      </c>
      <c r="U126" t="str" cm="1">
        <f t="array" ref="U126">_xlfn.TEXTJOIN(",", TRUE, IF(A126:S126&lt;&gt;"", A126:S126, ""))</f>
        <v>insert into MENS_400M_SEMIS_2016 (PLACE,NAME,YEAR,TEAM,TIME,TIME_DETAIL,REACTION_TIME,QUALIFIER,"HEAT(PL)",) values (1,'Nathan Strother','SO','Tennessee','45.07',null,null,'Q','3 (1)',;</v>
      </c>
    </row>
    <row r="127" spans="1:21" x14ac:dyDescent="0.3">
      <c r="A127" t="s">
        <v>5176</v>
      </c>
      <c r="B127" t="s">
        <v>0</v>
      </c>
      <c r="C127" t="s">
        <v>1</v>
      </c>
      <c r="D127" t="s">
        <v>2</v>
      </c>
      <c r="E127" t="s">
        <v>3</v>
      </c>
      <c r="F127" t="s">
        <v>4</v>
      </c>
      <c r="G127" t="s">
        <v>5</v>
      </c>
      <c r="H127" t="s">
        <v>6</v>
      </c>
      <c r="I127" t="s">
        <v>4253</v>
      </c>
      <c r="J127" t="s">
        <v>3983</v>
      </c>
      <c r="K127" t="s">
        <v>3201</v>
      </c>
      <c r="L127" t="s">
        <v>24</v>
      </c>
      <c r="M127" t="s">
        <v>564</v>
      </c>
      <c r="N127" t="s">
        <v>2729</v>
      </c>
      <c r="O127" t="s">
        <v>11</v>
      </c>
      <c r="P127" t="s">
        <v>11</v>
      </c>
      <c r="Q127" t="s">
        <v>12</v>
      </c>
      <c r="R127" t="s">
        <v>837</v>
      </c>
      <c r="S127" t="s">
        <v>4008</v>
      </c>
      <c r="U127" t="str" cm="1">
        <f t="array" ref="U127">_xlfn.TEXTJOIN(",", TRUE, IF(A127:S127&lt;&gt;"", A127:S127, ""))</f>
        <v>insert into MENS_400M_SEMIS_2016 (PLACE,NAME,YEAR,TEAM,TIME,TIME_DETAIL,REACTION_TIME,QUALIFIER,"HEAT(PL)",) values (2,'Arman Hall','SR','Florida','45.19',null,null,'Q','1 (1)',;</v>
      </c>
    </row>
    <row r="128" spans="1:21" x14ac:dyDescent="0.3">
      <c r="A128" t="s">
        <v>5176</v>
      </c>
      <c r="B128" t="s">
        <v>0</v>
      </c>
      <c r="C128" t="s">
        <v>1</v>
      </c>
      <c r="D128" t="s">
        <v>2</v>
      </c>
      <c r="E128" t="s">
        <v>3</v>
      </c>
      <c r="F128" t="s">
        <v>4</v>
      </c>
      <c r="G128" t="s">
        <v>5</v>
      </c>
      <c r="H128" t="s">
        <v>6</v>
      </c>
      <c r="I128" t="s">
        <v>4253</v>
      </c>
      <c r="J128" t="s">
        <v>3984</v>
      </c>
      <c r="K128" t="s">
        <v>3202</v>
      </c>
      <c r="L128" t="s">
        <v>15</v>
      </c>
      <c r="M128" t="s">
        <v>566</v>
      </c>
      <c r="N128" t="s">
        <v>3203</v>
      </c>
      <c r="O128" t="s">
        <v>11</v>
      </c>
      <c r="P128" t="s">
        <v>11</v>
      </c>
      <c r="Q128" t="s">
        <v>12</v>
      </c>
      <c r="R128" t="s">
        <v>854</v>
      </c>
      <c r="S128" t="s">
        <v>4008</v>
      </c>
      <c r="U128" t="str" cm="1">
        <f t="array" ref="U128">_xlfn.TEXTJOIN(",", TRUE, IF(A128:S128&lt;&gt;"", A128:S128, ""))</f>
        <v>insert into MENS_400M_SEMIS_2016 (PLACE,NAME,YEAR,TEAM,TIME,TIME_DETAIL,REACTION_TIME,QUALIFIER,"HEAT(PL)",) values (3,'Michael Cherry','JR','LSU','45.27',null,null,'Q','2 (1)',;</v>
      </c>
    </row>
    <row r="129" spans="1:21" x14ac:dyDescent="0.3">
      <c r="A129" t="s">
        <v>5176</v>
      </c>
      <c r="B129" t="s">
        <v>0</v>
      </c>
      <c r="C129" t="s">
        <v>1</v>
      </c>
      <c r="D129" t="s">
        <v>2</v>
      </c>
      <c r="E129" t="s">
        <v>3</v>
      </c>
      <c r="F129" t="s">
        <v>4</v>
      </c>
      <c r="G129" t="s">
        <v>5</v>
      </c>
      <c r="H129" t="s">
        <v>6</v>
      </c>
      <c r="I129" t="s">
        <v>4253</v>
      </c>
      <c r="J129" t="s">
        <v>3985</v>
      </c>
      <c r="K129" t="s">
        <v>3204</v>
      </c>
      <c r="L129" t="s">
        <v>15</v>
      </c>
      <c r="M129" t="s">
        <v>900</v>
      </c>
      <c r="N129" t="s">
        <v>2905</v>
      </c>
      <c r="O129" t="s">
        <v>11</v>
      </c>
      <c r="P129" t="s">
        <v>11</v>
      </c>
      <c r="Q129" t="s">
        <v>12</v>
      </c>
      <c r="R129" t="s">
        <v>845</v>
      </c>
      <c r="S129" t="s">
        <v>4008</v>
      </c>
      <c r="U129" t="str" cm="1">
        <f t="array" ref="U129">_xlfn.TEXTJOIN(",", TRUE, IF(A129:S129&lt;&gt;"", A129:S129, ""))</f>
        <v>insert into MENS_400M_SEMIS_2016 (PLACE,NAME,YEAR,TEAM,TIME,TIME_DETAIL,REACTION_TIME,QUALIFIER,"HEAT(PL)",) values (4,'Marcus Chambers','JR','Oregon','45.28',null,null,'Q','1 (2)',;</v>
      </c>
    </row>
    <row r="130" spans="1:21" x14ac:dyDescent="0.3">
      <c r="A130" t="s">
        <v>5176</v>
      </c>
      <c r="B130" t="s">
        <v>0</v>
      </c>
      <c r="C130" t="s">
        <v>1</v>
      </c>
      <c r="D130" t="s">
        <v>2</v>
      </c>
      <c r="E130" t="s">
        <v>3</v>
      </c>
      <c r="F130" t="s">
        <v>4</v>
      </c>
      <c r="G130" t="s">
        <v>5</v>
      </c>
      <c r="H130" t="s">
        <v>6</v>
      </c>
      <c r="I130" t="s">
        <v>4253</v>
      </c>
      <c r="J130" t="s">
        <v>3986</v>
      </c>
      <c r="K130" t="s">
        <v>3205</v>
      </c>
      <c r="L130" t="s">
        <v>24</v>
      </c>
      <c r="M130" t="s">
        <v>564</v>
      </c>
      <c r="N130" t="s">
        <v>3206</v>
      </c>
      <c r="O130" t="s">
        <v>11</v>
      </c>
      <c r="P130" t="s">
        <v>11</v>
      </c>
      <c r="Q130" t="s">
        <v>12</v>
      </c>
      <c r="R130" t="s">
        <v>848</v>
      </c>
      <c r="S130" t="s">
        <v>4008</v>
      </c>
      <c r="U130" t="str" cm="1">
        <f t="array" ref="U130">_xlfn.TEXTJOIN(",", TRUE, IF(A130:S130&lt;&gt;"", A130:S130, ""))</f>
        <v>insert into MENS_400M_SEMIS_2016 (PLACE,NAME,YEAR,TEAM,TIME,TIME_DETAIL,REACTION_TIME,QUALIFIER,"HEAT(PL)",) values (5,'Najee Glass','SR','Florida','45.31',null,null,'Q','3 (2)',;</v>
      </c>
    </row>
    <row r="131" spans="1:21" x14ac:dyDescent="0.3">
      <c r="A131" t="s">
        <v>5176</v>
      </c>
      <c r="B131" t="s">
        <v>0</v>
      </c>
      <c r="C131" t="s">
        <v>1</v>
      </c>
      <c r="D131" t="s">
        <v>2</v>
      </c>
      <c r="E131" t="s">
        <v>3</v>
      </c>
      <c r="F131" t="s">
        <v>4</v>
      </c>
      <c r="G131" t="s">
        <v>5</v>
      </c>
      <c r="H131" t="s">
        <v>6</v>
      </c>
      <c r="I131" t="s">
        <v>4253</v>
      </c>
      <c r="J131" t="s">
        <v>3987</v>
      </c>
      <c r="K131" t="s">
        <v>3207</v>
      </c>
      <c r="L131" t="s">
        <v>24</v>
      </c>
      <c r="M131" t="s">
        <v>566</v>
      </c>
      <c r="N131" t="s">
        <v>1740</v>
      </c>
      <c r="O131" t="s">
        <v>11</v>
      </c>
      <c r="P131" t="s">
        <v>11</v>
      </c>
      <c r="Q131" t="s">
        <v>12</v>
      </c>
      <c r="R131" t="s">
        <v>866</v>
      </c>
      <c r="S131" t="s">
        <v>4008</v>
      </c>
      <c r="U131" t="str" cm="1">
        <f t="array" ref="U131">_xlfn.TEXTJOIN(",", TRUE, IF(A131:S131&lt;&gt;"", A131:S131, ""))</f>
        <v>insert into MENS_400M_SEMIS_2016 (PLACE,NAME,YEAR,TEAM,TIME,TIME_DETAIL,REACTION_TIME,QUALIFIER,"HEAT(PL)",) values (6,'Fitzroy Dunkley','SR','LSU','45.35',null,null,'Q','2 (2)',;</v>
      </c>
    </row>
    <row r="132" spans="1:21" x14ac:dyDescent="0.3">
      <c r="A132" t="s">
        <v>5176</v>
      </c>
      <c r="B132" t="s">
        <v>0</v>
      </c>
      <c r="C132" t="s">
        <v>1</v>
      </c>
      <c r="D132" t="s">
        <v>2</v>
      </c>
      <c r="E132" t="s">
        <v>3</v>
      </c>
      <c r="F132" t="s">
        <v>4</v>
      </c>
      <c r="G132" t="s">
        <v>5</v>
      </c>
      <c r="H132" t="s">
        <v>6</v>
      </c>
      <c r="I132" t="s">
        <v>4253</v>
      </c>
      <c r="J132" t="s">
        <v>3988</v>
      </c>
      <c r="K132" t="s">
        <v>3208</v>
      </c>
      <c r="L132" t="s">
        <v>34</v>
      </c>
      <c r="M132" t="s">
        <v>564</v>
      </c>
      <c r="N132" t="s">
        <v>1747</v>
      </c>
      <c r="O132" t="s">
        <v>11</v>
      </c>
      <c r="P132" t="s">
        <v>11</v>
      </c>
      <c r="Q132" t="s">
        <v>31</v>
      </c>
      <c r="R132" t="s">
        <v>851</v>
      </c>
      <c r="S132" t="s">
        <v>4008</v>
      </c>
      <c r="U132" t="str" cm="1">
        <f t="array" ref="U132">_xlfn.TEXTJOIN(",", TRUE, IF(A132:S132&lt;&gt;"", A132:S132, ""))</f>
        <v>insert into MENS_400M_SEMIS_2016 (PLACE,NAME,YEAR,TEAM,TIME,TIME_DETAIL,REACTION_TIME,QUALIFIER,"HEAT(PL)",) values (7,'Kunle Fasasi','FR','Florida','45.55',null,null,'q','1 (3)',;</v>
      </c>
    </row>
    <row r="133" spans="1:21" x14ac:dyDescent="0.3">
      <c r="A133" t="s">
        <v>5176</v>
      </c>
      <c r="B133" t="s">
        <v>0</v>
      </c>
      <c r="C133" t="s">
        <v>1</v>
      </c>
      <c r="D133" t="s">
        <v>2</v>
      </c>
      <c r="E133" t="s">
        <v>3</v>
      </c>
      <c r="F133" t="s">
        <v>4</v>
      </c>
      <c r="G133" t="s">
        <v>5</v>
      </c>
      <c r="H133" t="s">
        <v>6</v>
      </c>
      <c r="I133" t="s">
        <v>4253</v>
      </c>
      <c r="J133" t="s">
        <v>3989</v>
      </c>
      <c r="K133" t="s">
        <v>3209</v>
      </c>
      <c r="L133" t="s">
        <v>8</v>
      </c>
      <c r="M133" t="s">
        <v>514</v>
      </c>
      <c r="N133" t="s">
        <v>3210</v>
      </c>
      <c r="O133" t="s">
        <v>11</v>
      </c>
      <c r="P133" t="s">
        <v>11</v>
      </c>
      <c r="Q133" t="s">
        <v>31</v>
      </c>
      <c r="R133" t="s">
        <v>874</v>
      </c>
      <c r="S133" t="s">
        <v>4008</v>
      </c>
      <c r="U133" t="str" cm="1">
        <f t="array" ref="U133">_xlfn.TEXTJOIN(",", TRUE, IF(A133:S133&lt;&gt;"", A133:S133, ""))</f>
        <v>insert into MENS_400M_SEMIS_2016 (PLACE,NAME,YEAR,TEAM,TIME,TIME_DETAIL,REACTION_TIME,QUALIFIER,"HEAT(PL)",) values (8,'Ricky Morgan Jr','SO','USC','45.67',null,null,'q','2 (3)',;</v>
      </c>
    </row>
    <row r="134" spans="1:21" x14ac:dyDescent="0.3">
      <c r="A134" t="s">
        <v>5176</v>
      </c>
      <c r="B134" t="s">
        <v>0</v>
      </c>
      <c r="C134" t="s">
        <v>1</v>
      </c>
      <c r="D134" t="s">
        <v>2</v>
      </c>
      <c r="E134" t="s">
        <v>3</v>
      </c>
      <c r="F134" t="s">
        <v>4</v>
      </c>
      <c r="G134" t="s">
        <v>5</v>
      </c>
      <c r="H134" t="s">
        <v>6</v>
      </c>
      <c r="I134" t="s">
        <v>4253</v>
      </c>
      <c r="J134" t="s">
        <v>3990</v>
      </c>
      <c r="K134" t="s">
        <v>3211</v>
      </c>
      <c r="L134" t="s">
        <v>34</v>
      </c>
      <c r="M134" t="s">
        <v>3162</v>
      </c>
      <c r="N134" t="s">
        <v>653</v>
      </c>
      <c r="O134" t="s">
        <v>3212</v>
      </c>
      <c r="P134" t="s">
        <v>11</v>
      </c>
      <c r="Q134" t="s">
        <v>11</v>
      </c>
      <c r="R134" t="s">
        <v>878</v>
      </c>
      <c r="S134" t="s">
        <v>4008</v>
      </c>
      <c r="U134" t="str" cm="1">
        <f t="array" ref="U134">_xlfn.TEXTJOIN(",", TRUE, IF(A134:S134&lt;&gt;"", A134:S134, ""))</f>
        <v>insert into MENS_400M_SEMIS_2016 (PLACE,NAME,YEAR,TEAM,TIME,TIME_DETAIL,REACTION_TIME,QUALIFIER,"HEAT(PL)",) values (9,'Kahmari Montgomery','FR','Missouri','45.81','45.801',null,null,'2 (4)',;</v>
      </c>
    </row>
    <row r="135" spans="1:21" x14ac:dyDescent="0.3">
      <c r="A135" t="s">
        <v>5176</v>
      </c>
      <c r="B135" t="s">
        <v>0</v>
      </c>
      <c r="C135" t="s">
        <v>1</v>
      </c>
      <c r="D135" t="s">
        <v>2</v>
      </c>
      <c r="E135" t="s">
        <v>3</v>
      </c>
      <c r="F135" t="s">
        <v>4</v>
      </c>
      <c r="G135" t="s">
        <v>5</v>
      </c>
      <c r="H135" t="s">
        <v>6</v>
      </c>
      <c r="I135" t="s">
        <v>4253</v>
      </c>
      <c r="J135" t="s">
        <v>3990</v>
      </c>
      <c r="K135" t="s">
        <v>3213</v>
      </c>
      <c r="L135" t="s">
        <v>15</v>
      </c>
      <c r="M135" t="s">
        <v>1758</v>
      </c>
      <c r="N135" t="s">
        <v>653</v>
      </c>
      <c r="O135" t="s">
        <v>3212</v>
      </c>
      <c r="P135" t="s">
        <v>11</v>
      </c>
      <c r="Q135" t="s">
        <v>11</v>
      </c>
      <c r="R135" t="s">
        <v>857</v>
      </c>
      <c r="S135" t="s">
        <v>4008</v>
      </c>
      <c r="U135" t="str" cm="1">
        <f t="array" ref="U135">_xlfn.TEXTJOIN(",", TRUE, IF(A135:S135&lt;&gt;"", A135:S135, ""))</f>
        <v>insert into MENS_400M_SEMIS_2016 (PLACE,NAME,YEAR,TEAM,TIME,TIME_DETAIL,REACTION_TIME,QUALIFIER,"HEAT(PL)",) values (9,'Jermaine Griffith','JR','Rutgers','45.81','45.801',null,null,'3 (3)',;</v>
      </c>
    </row>
    <row r="136" spans="1:21" x14ac:dyDescent="0.3">
      <c r="A136" t="s">
        <v>5176</v>
      </c>
      <c r="B136" t="s">
        <v>0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6</v>
      </c>
      <c r="I136" t="s">
        <v>4253</v>
      </c>
      <c r="J136" t="s">
        <v>3992</v>
      </c>
      <c r="K136" t="s">
        <v>3214</v>
      </c>
      <c r="L136" t="s">
        <v>24</v>
      </c>
      <c r="M136" t="s">
        <v>1573</v>
      </c>
      <c r="N136" t="s">
        <v>3215</v>
      </c>
      <c r="O136" t="s">
        <v>3216</v>
      </c>
      <c r="P136" t="s">
        <v>11</v>
      </c>
      <c r="Q136" t="s">
        <v>11</v>
      </c>
      <c r="R136" t="s">
        <v>862</v>
      </c>
      <c r="S136" t="s">
        <v>4008</v>
      </c>
      <c r="U136" t="str" cm="1">
        <f t="array" ref="U136">_xlfn.TEXTJOIN(",", TRUE, IF(A136:S136&lt;&gt;"", A136:S136, ""))</f>
        <v>insert into MENS_400M_SEMIS_2016 (PLACE,NAME,YEAR,TEAM,TIME,TIME_DETAIL,REACTION_TIME,QUALIFIER,"HEAT(PL)",) values (11,'Cody Rush','SR','Nebraska','45.98','45.973',null,null,'3 (4)',;</v>
      </c>
    </row>
    <row r="137" spans="1:21" x14ac:dyDescent="0.3">
      <c r="A137" t="s">
        <v>5176</v>
      </c>
      <c r="B137" t="s">
        <v>0</v>
      </c>
      <c r="C137" t="s">
        <v>1</v>
      </c>
      <c r="D137" t="s">
        <v>2</v>
      </c>
      <c r="E137" t="s">
        <v>3</v>
      </c>
      <c r="F137" t="s">
        <v>4</v>
      </c>
      <c r="G137" t="s">
        <v>5</v>
      </c>
      <c r="H137" t="s">
        <v>6</v>
      </c>
      <c r="I137" t="s">
        <v>4253</v>
      </c>
      <c r="J137" t="s">
        <v>3993</v>
      </c>
      <c r="K137" t="s">
        <v>3217</v>
      </c>
      <c r="L137" t="s">
        <v>8</v>
      </c>
      <c r="M137" t="s">
        <v>1491</v>
      </c>
      <c r="N137" t="s">
        <v>3215</v>
      </c>
      <c r="O137" t="s">
        <v>3218</v>
      </c>
      <c r="P137" t="s">
        <v>11</v>
      </c>
      <c r="Q137" t="s">
        <v>11</v>
      </c>
      <c r="R137" t="s">
        <v>898</v>
      </c>
      <c r="S137" t="s">
        <v>4008</v>
      </c>
      <c r="U137" t="str" cm="1">
        <f t="array" ref="U137">_xlfn.TEXTJOIN(",", TRUE, IF(A137:S137&lt;&gt;"", A137:S137, ""))</f>
        <v>insert into MENS_400M_SEMIS_2016 (PLACE,NAME,YEAR,TEAM,TIME,TIME_DETAIL,REACTION_TIME,QUALIFIER,"HEAT(PL)",) values (12,'My''Lik Kerley','SO','Stephen F. Austin','45.98','45.978',null,null,'3 (5)',;</v>
      </c>
    </row>
    <row r="138" spans="1:21" x14ac:dyDescent="0.3">
      <c r="A138" t="s">
        <v>5176</v>
      </c>
      <c r="B138" t="s">
        <v>0</v>
      </c>
      <c r="C138" t="s">
        <v>1</v>
      </c>
      <c r="D138" t="s">
        <v>2</v>
      </c>
      <c r="E138" t="s">
        <v>3</v>
      </c>
      <c r="F138" t="s">
        <v>4</v>
      </c>
      <c r="G138" t="s">
        <v>5</v>
      </c>
      <c r="H138" t="s">
        <v>6</v>
      </c>
      <c r="I138" t="s">
        <v>4253</v>
      </c>
      <c r="J138" t="s">
        <v>3994</v>
      </c>
      <c r="K138" t="s">
        <v>3219</v>
      </c>
      <c r="L138" t="s">
        <v>15</v>
      </c>
      <c r="M138" t="s">
        <v>573</v>
      </c>
      <c r="N138" t="s">
        <v>3220</v>
      </c>
      <c r="O138" t="s">
        <v>11</v>
      </c>
      <c r="P138" t="s">
        <v>11</v>
      </c>
      <c r="Q138" t="s">
        <v>11</v>
      </c>
      <c r="R138" t="s">
        <v>903</v>
      </c>
      <c r="S138" t="s">
        <v>4008</v>
      </c>
      <c r="U138" t="str" cm="1">
        <f t="array" ref="U138">_xlfn.TEXTJOIN(",", TRUE, IF(A138:S138&lt;&gt;"", A138:S138, ""))</f>
        <v>insert into MENS_400M_SEMIS_2016 (PLACE,NAME,YEAR,TEAM,TIME,TIME_DETAIL,REACTION_TIME,QUALIFIER,"HEAT(PL)",) values (13,'Fred Kerley','JR','Texas A&amp;M','45.99',null,null,null,'3 (6)',;</v>
      </c>
    </row>
    <row r="139" spans="1:21" x14ac:dyDescent="0.3">
      <c r="A139" t="s">
        <v>5176</v>
      </c>
      <c r="B139" t="s">
        <v>0</v>
      </c>
      <c r="C139" t="s">
        <v>1</v>
      </c>
      <c r="D139" t="s">
        <v>2</v>
      </c>
      <c r="E139" t="s">
        <v>3</v>
      </c>
      <c r="F139" t="s">
        <v>4</v>
      </c>
      <c r="G139" t="s">
        <v>5</v>
      </c>
      <c r="H139" t="s">
        <v>6</v>
      </c>
      <c r="I139" t="s">
        <v>4253</v>
      </c>
      <c r="J139" t="s">
        <v>3995</v>
      </c>
      <c r="K139" t="s">
        <v>3221</v>
      </c>
      <c r="L139" t="s">
        <v>34</v>
      </c>
      <c r="M139" t="s">
        <v>612</v>
      </c>
      <c r="N139" t="s">
        <v>187</v>
      </c>
      <c r="O139" t="s">
        <v>11</v>
      </c>
      <c r="P139" t="s">
        <v>11</v>
      </c>
      <c r="Q139" t="s">
        <v>11</v>
      </c>
      <c r="R139" t="s">
        <v>870</v>
      </c>
      <c r="S139" t="s">
        <v>4008</v>
      </c>
      <c r="U139" t="str" cm="1">
        <f t="array" ref="U139">_xlfn.TEXTJOIN(",", TRUE, IF(A139:S139&lt;&gt;"", A139:S139, ""))</f>
        <v>insert into MENS_400M_SEMIS_2016 (PLACE,NAME,YEAR,TEAM,TIME,TIME_DETAIL,REACTION_TIME,QUALIFIER,"HEAT(PL)",) values (14,'Wil London','FR','Baylor','46.08',null,null,null,'1 (4)',;</v>
      </c>
    </row>
    <row r="140" spans="1:21" x14ac:dyDescent="0.3">
      <c r="A140" t="s">
        <v>5176</v>
      </c>
      <c r="B140" t="s">
        <v>0</v>
      </c>
      <c r="C140" t="s">
        <v>1</v>
      </c>
      <c r="D140" t="s">
        <v>2</v>
      </c>
      <c r="E140" t="s">
        <v>3</v>
      </c>
      <c r="F140" t="s">
        <v>4</v>
      </c>
      <c r="G140" t="s">
        <v>5</v>
      </c>
      <c r="H140" t="s">
        <v>6</v>
      </c>
      <c r="I140" t="s">
        <v>4253</v>
      </c>
      <c r="J140" t="s">
        <v>3996</v>
      </c>
      <c r="K140" t="s">
        <v>3222</v>
      </c>
      <c r="L140" t="s">
        <v>24</v>
      </c>
      <c r="M140" t="s">
        <v>895</v>
      </c>
      <c r="N140" t="s">
        <v>2275</v>
      </c>
      <c r="O140" t="s">
        <v>11</v>
      </c>
      <c r="P140" t="s">
        <v>11</v>
      </c>
      <c r="Q140" t="s">
        <v>11</v>
      </c>
      <c r="R140" t="s">
        <v>881</v>
      </c>
      <c r="S140" t="s">
        <v>4008</v>
      </c>
      <c r="U140" t="str" cm="1">
        <f t="array" ref="U140">_xlfn.TEXTJOIN(",", TRUE, IF(A140:S140&lt;&gt;"", A140:S140, ""))</f>
        <v>insert into MENS_400M_SEMIS_2016 (PLACE,NAME,YEAR,TEAM,TIME,TIME_DETAIL,REACTION_TIME,QUALIFIER,"HEAT(PL)",) values (15,'Alfred Larry','SR','Miss State','46.16',null,null,null,'1 (5)',;</v>
      </c>
    </row>
    <row r="141" spans="1:21" x14ac:dyDescent="0.3">
      <c r="A141" t="s">
        <v>5176</v>
      </c>
      <c r="B141" t="s">
        <v>0</v>
      </c>
      <c r="C141" t="s">
        <v>1</v>
      </c>
      <c r="D141" t="s">
        <v>2</v>
      </c>
      <c r="E141" t="s">
        <v>3</v>
      </c>
      <c r="F141" t="s">
        <v>4</v>
      </c>
      <c r="G141" t="s">
        <v>5</v>
      </c>
      <c r="H141" t="s">
        <v>6</v>
      </c>
      <c r="I141" t="s">
        <v>4253</v>
      </c>
      <c r="J141" t="s">
        <v>3997</v>
      </c>
      <c r="K141" t="s">
        <v>3223</v>
      </c>
      <c r="L141" t="s">
        <v>24</v>
      </c>
      <c r="M141" t="s">
        <v>557</v>
      </c>
      <c r="N141" t="s">
        <v>2743</v>
      </c>
      <c r="O141" t="s">
        <v>11</v>
      </c>
      <c r="P141" t="s">
        <v>11</v>
      </c>
      <c r="Q141" t="s">
        <v>11</v>
      </c>
      <c r="R141" t="s">
        <v>885</v>
      </c>
      <c r="S141" t="s">
        <v>4008</v>
      </c>
      <c r="U141" t="str" cm="1">
        <f t="array" ref="U141">_xlfn.TEXTJOIN(",", TRUE, IF(A141:S141&lt;&gt;"", A141:S141, ""))</f>
        <v>insert into MENS_400M_SEMIS_2016 (PLACE,NAME,YEAR,TEAM,TIME,TIME_DETAIL,REACTION_TIME,QUALIFIER,"HEAT(PL)",) values (16,'Jesse White','SR','BYU','46.27',null,null,null,'2 (5)',;</v>
      </c>
    </row>
    <row r="142" spans="1:21" x14ac:dyDescent="0.3">
      <c r="A142" t="s">
        <v>5176</v>
      </c>
      <c r="B142" t="s">
        <v>0</v>
      </c>
      <c r="C142" t="s">
        <v>1</v>
      </c>
      <c r="D142" t="s">
        <v>2</v>
      </c>
      <c r="E142" t="s">
        <v>3</v>
      </c>
      <c r="F142" t="s">
        <v>4</v>
      </c>
      <c r="G142" t="s">
        <v>5</v>
      </c>
      <c r="H142" t="s">
        <v>6</v>
      </c>
      <c r="I142" t="s">
        <v>4253</v>
      </c>
      <c r="J142" t="s">
        <v>3998</v>
      </c>
      <c r="K142" t="s">
        <v>3224</v>
      </c>
      <c r="L142" t="s">
        <v>24</v>
      </c>
      <c r="M142" t="s">
        <v>2096</v>
      </c>
      <c r="N142" t="s">
        <v>2280</v>
      </c>
      <c r="O142" t="s">
        <v>3225</v>
      </c>
      <c r="P142" t="s">
        <v>11</v>
      </c>
      <c r="Q142" t="s">
        <v>11</v>
      </c>
      <c r="R142" t="s">
        <v>907</v>
      </c>
      <c r="S142" t="s">
        <v>4008</v>
      </c>
      <c r="U142" t="str" cm="1">
        <f t="array" ref="U142">_xlfn.TEXTJOIN(",", TRUE, IF(A142:S142&lt;&gt;"", A142:S142, ""))</f>
        <v>insert into MENS_400M_SEMIS_2016 (PLACE,NAME,YEAR,TEAM,TIME,TIME_DETAIL,REACTION_TIME,QUALIFIER,"HEAT(PL)",) values (17,'Elbert Rogers','SR','Southern Miss.','46.32','46.312',null,null,'2 (6)',;</v>
      </c>
    </row>
    <row r="143" spans="1:21" x14ac:dyDescent="0.3">
      <c r="A143" t="s">
        <v>5176</v>
      </c>
      <c r="B143" t="s">
        <v>0</v>
      </c>
      <c r="C143" t="s">
        <v>1</v>
      </c>
      <c r="D143" t="s">
        <v>2</v>
      </c>
      <c r="E143" t="s">
        <v>3</v>
      </c>
      <c r="F143" t="s">
        <v>4</v>
      </c>
      <c r="G143" t="s">
        <v>5</v>
      </c>
      <c r="H143" t="s">
        <v>6</v>
      </c>
      <c r="I143" t="s">
        <v>4253</v>
      </c>
      <c r="J143" t="s">
        <v>3999</v>
      </c>
      <c r="K143" t="s">
        <v>3226</v>
      </c>
      <c r="L143" t="s">
        <v>34</v>
      </c>
      <c r="M143" t="s">
        <v>570</v>
      </c>
      <c r="N143" t="s">
        <v>2280</v>
      </c>
      <c r="O143" t="s">
        <v>3227</v>
      </c>
      <c r="P143" t="s">
        <v>11</v>
      </c>
      <c r="Q143" t="s">
        <v>11</v>
      </c>
      <c r="R143" t="s">
        <v>892</v>
      </c>
      <c r="S143" t="s">
        <v>4008</v>
      </c>
      <c r="U143" t="str" cm="1">
        <f t="array" ref="U143">_xlfn.TEXTJOIN(",", TRUE, IF(A143:S143&lt;&gt;"", A143:S143, ""))</f>
        <v>insert into MENS_400M_SEMIS_2016 (PLACE,NAME,YEAR,TEAM,TIME,TIME_DETAIL,REACTION_TIME,QUALIFIER,"HEAT(PL)",) values (18,'Mar''yea Harris','FR','Iowa','46.32','46.317',null,null,'1 (6)',;</v>
      </c>
    </row>
    <row r="144" spans="1:21" x14ac:dyDescent="0.3">
      <c r="A144" t="s">
        <v>5176</v>
      </c>
      <c r="B144" t="s">
        <v>0</v>
      </c>
      <c r="C144" t="s">
        <v>1</v>
      </c>
      <c r="D144" t="s">
        <v>2</v>
      </c>
      <c r="E144" t="s">
        <v>3</v>
      </c>
      <c r="F144" t="s">
        <v>4</v>
      </c>
      <c r="G144" t="s">
        <v>5</v>
      </c>
      <c r="H144" t="s">
        <v>6</v>
      </c>
      <c r="I144" t="s">
        <v>4253</v>
      </c>
      <c r="J144" t="s">
        <v>4000</v>
      </c>
      <c r="K144" t="s">
        <v>3228</v>
      </c>
      <c r="L144" t="s">
        <v>15</v>
      </c>
      <c r="M144" t="s">
        <v>612</v>
      </c>
      <c r="N144" t="s">
        <v>1757</v>
      </c>
      <c r="O144" t="s">
        <v>11</v>
      </c>
      <c r="P144" t="s">
        <v>11</v>
      </c>
      <c r="Q144" t="s">
        <v>11</v>
      </c>
      <c r="R144" t="s">
        <v>930</v>
      </c>
      <c r="S144" t="s">
        <v>4008</v>
      </c>
      <c r="U144" t="str" cm="1">
        <f t="array" ref="U144">_xlfn.TEXTJOIN(",", TRUE, IF(A144:S144&lt;&gt;"", A144:S144, ""))</f>
        <v>insert into MENS_400M_SEMIS_2016 (PLACE,NAME,YEAR,TEAM,TIME,TIME_DETAIL,REACTION_TIME,QUALIFIER,"HEAT(PL)",) values (19,'George Caddick','JR','Baylor','46.43',null,null,null,'2 (7)',;</v>
      </c>
    </row>
    <row r="145" spans="1:21" x14ac:dyDescent="0.3">
      <c r="A145" t="s">
        <v>5176</v>
      </c>
      <c r="B145" t="s">
        <v>0</v>
      </c>
      <c r="C145" t="s">
        <v>1</v>
      </c>
      <c r="D145" t="s">
        <v>2</v>
      </c>
      <c r="E145" t="s">
        <v>3</v>
      </c>
      <c r="F145" t="s">
        <v>4</v>
      </c>
      <c r="G145" t="s">
        <v>5</v>
      </c>
      <c r="H145" t="s">
        <v>6</v>
      </c>
      <c r="I145" t="s">
        <v>4253</v>
      </c>
      <c r="J145" t="s">
        <v>4001</v>
      </c>
      <c r="K145" t="s">
        <v>3229</v>
      </c>
      <c r="L145" t="s">
        <v>15</v>
      </c>
      <c r="M145" t="s">
        <v>1896</v>
      </c>
      <c r="N145" t="s">
        <v>3230</v>
      </c>
      <c r="O145" t="s">
        <v>11</v>
      </c>
      <c r="P145" t="s">
        <v>11</v>
      </c>
      <c r="Q145" t="s">
        <v>11</v>
      </c>
      <c r="R145" t="s">
        <v>912</v>
      </c>
      <c r="S145" t="s">
        <v>4008</v>
      </c>
      <c r="U145" t="str" cm="1">
        <f t="array" ref="U145">_xlfn.TEXTJOIN(",", TRUE, IF(A145:S145&lt;&gt;"", A145:S145, ""))</f>
        <v>insert into MENS_400M_SEMIS_2016 (PLACE,NAME,YEAR,TEAM,TIME,TIME_DETAIL,REACTION_TIME,QUALIFIER,"HEAT(PL)",) values (20,'Ceo Ways','JR','North Carolina','46.52',null,null,null,'1 (7)',;</v>
      </c>
    </row>
    <row r="146" spans="1:21" x14ac:dyDescent="0.3">
      <c r="A146" t="s">
        <v>5176</v>
      </c>
      <c r="B146" t="s">
        <v>0</v>
      </c>
      <c r="C146" t="s">
        <v>1</v>
      </c>
      <c r="D146" t="s">
        <v>2</v>
      </c>
      <c r="E146" t="s">
        <v>3</v>
      </c>
      <c r="F146" t="s">
        <v>4</v>
      </c>
      <c r="G146" t="s">
        <v>5</v>
      </c>
      <c r="H146" t="s">
        <v>6</v>
      </c>
      <c r="I146" t="s">
        <v>4253</v>
      </c>
      <c r="J146" t="s">
        <v>4002</v>
      </c>
      <c r="K146" t="s">
        <v>3231</v>
      </c>
      <c r="L146" t="s">
        <v>24</v>
      </c>
      <c r="M146" t="s">
        <v>559</v>
      </c>
      <c r="N146" t="s">
        <v>3232</v>
      </c>
      <c r="O146" t="s">
        <v>11</v>
      </c>
      <c r="P146" t="s">
        <v>11</v>
      </c>
      <c r="Q146" t="s">
        <v>11</v>
      </c>
      <c r="R146" t="s">
        <v>918</v>
      </c>
      <c r="S146" t="s">
        <v>4008</v>
      </c>
      <c r="U146" t="str" cm="1">
        <f t="array" ref="U146">_xlfn.TEXTJOIN(",", TRUE, IF(A146:S146&lt;&gt;"", A146:S146, ""))</f>
        <v>insert into MENS_400M_SEMIS_2016 (PLACE,NAME,YEAR,TEAM,TIME,TIME_DETAIL,REACTION_TIME,QUALIFIER,"HEAT(PL)",) values (21,'Zack Bilderback','SR','Texas','46.82',null,null,null,'3 (7)',;</v>
      </c>
    </row>
    <row r="147" spans="1:21" x14ac:dyDescent="0.3">
      <c r="A147" t="s">
        <v>5176</v>
      </c>
      <c r="B147" t="s">
        <v>0</v>
      </c>
      <c r="C147" t="s">
        <v>1</v>
      </c>
      <c r="D147" t="s">
        <v>2</v>
      </c>
      <c r="E147" t="s">
        <v>3</v>
      </c>
      <c r="F147" t="s">
        <v>4</v>
      </c>
      <c r="G147" t="s">
        <v>5</v>
      </c>
      <c r="H147" t="s">
        <v>6</v>
      </c>
      <c r="I147" t="s">
        <v>4253</v>
      </c>
      <c r="J147" t="s">
        <v>4003</v>
      </c>
      <c r="K147" t="s">
        <v>3233</v>
      </c>
      <c r="L147" t="s">
        <v>8</v>
      </c>
      <c r="M147" t="s">
        <v>588</v>
      </c>
      <c r="N147" t="s">
        <v>3234</v>
      </c>
      <c r="O147" t="s">
        <v>3235</v>
      </c>
      <c r="P147" t="s">
        <v>11</v>
      </c>
      <c r="Q147" t="s">
        <v>11</v>
      </c>
      <c r="R147" t="s">
        <v>924</v>
      </c>
      <c r="S147" t="s">
        <v>4008</v>
      </c>
      <c r="U147" t="str" cm="1">
        <f t="array" ref="U147">_xlfn.TEXTJOIN(",", TRUE, IF(A147:S147&lt;&gt;"", A147:S147, ""))</f>
        <v>insert into MENS_400M_SEMIS_2016 (PLACE,NAME,YEAR,TEAM,TIME,TIME_DETAIL,REACTION_TIME,QUALIFIER,"HEAT(PL)",) values (22,'Obi Igbokwe','SO','Arkansas','46.93','46.921',null,null,'1 (8)',;</v>
      </c>
    </row>
    <row r="148" spans="1:21" x14ac:dyDescent="0.3">
      <c r="A148" t="s">
        <v>5176</v>
      </c>
      <c r="B148" t="s">
        <v>0</v>
      </c>
      <c r="C148" t="s">
        <v>1</v>
      </c>
      <c r="D148" t="s">
        <v>2</v>
      </c>
      <c r="E148" t="s">
        <v>3</v>
      </c>
      <c r="F148" t="s">
        <v>4</v>
      </c>
      <c r="G148" t="s">
        <v>5</v>
      </c>
      <c r="H148" t="s">
        <v>6</v>
      </c>
      <c r="I148" t="s">
        <v>4253</v>
      </c>
      <c r="J148" t="s">
        <v>4004</v>
      </c>
      <c r="K148" t="s">
        <v>3236</v>
      </c>
      <c r="L148" t="s">
        <v>15</v>
      </c>
      <c r="M148" t="s">
        <v>566</v>
      </c>
      <c r="N148" t="s">
        <v>3234</v>
      </c>
      <c r="O148" t="s">
        <v>3237</v>
      </c>
      <c r="P148" t="s">
        <v>11</v>
      </c>
      <c r="Q148" t="s">
        <v>11</v>
      </c>
      <c r="R148" t="s">
        <v>1093</v>
      </c>
      <c r="S148" t="s">
        <v>4008</v>
      </c>
      <c r="U148" t="str" cm="1">
        <f t="array" ref="U148">_xlfn.TEXTJOIN(",", TRUE, IF(A148:S148&lt;&gt;"", A148:S148, ""))</f>
        <v>insert into MENS_400M_SEMIS_2016 (PLACE,NAME,YEAR,TEAM,TIME,TIME_DETAIL,REACTION_TIME,QUALIFIER,"HEAT(PL)",) values (23,'Lamar Bruton','JR','LSU','46.93','46.926',null,null,'3 (8)',;</v>
      </c>
    </row>
    <row r="149" spans="1:21" x14ac:dyDescent="0.3">
      <c r="A149" t="s">
        <v>5176</v>
      </c>
      <c r="B149" t="s">
        <v>0</v>
      </c>
      <c r="C149" t="s">
        <v>1</v>
      </c>
      <c r="D149" t="s">
        <v>2</v>
      </c>
      <c r="E149" t="s">
        <v>3</v>
      </c>
      <c r="F149" t="s">
        <v>4</v>
      </c>
      <c r="G149" t="s">
        <v>5</v>
      </c>
      <c r="H149" t="s">
        <v>6</v>
      </c>
      <c r="I149" t="s">
        <v>4253</v>
      </c>
      <c r="J149" t="s">
        <v>4006</v>
      </c>
      <c r="K149" t="s">
        <v>3238</v>
      </c>
      <c r="L149" t="s">
        <v>24</v>
      </c>
      <c r="M149" t="s">
        <v>909</v>
      </c>
      <c r="N149" t="s">
        <v>3239</v>
      </c>
      <c r="O149" t="s">
        <v>11</v>
      </c>
      <c r="P149" t="s">
        <v>11</v>
      </c>
      <c r="Q149" t="s">
        <v>11</v>
      </c>
      <c r="R149" t="s">
        <v>972</v>
      </c>
      <c r="S149" t="s">
        <v>4008</v>
      </c>
      <c r="U149" t="str" cm="1">
        <f t="array" ref="U149">_xlfn.TEXTJOIN(",", TRUE, IF(A149:S149&lt;&gt;"", A149:S149, ""))</f>
        <v>insert into MENS_400M_SEMIS_2016 (PLACE,NAME,YEAR,TEAM,TIME,TIME_DETAIL,REACTION_TIME,QUALIFIER,"HEAT(PL)",) values (24,'Nicholas Parks','SR','Purdue','47.56',null,null,null,'2 (8)',;</v>
      </c>
    </row>
    <row r="150" spans="1:21" x14ac:dyDescent="0.3">
      <c r="U150" t="str" cm="1">
        <f t="array" ref="U150">_xlfn.TEXTJOIN(",", TRUE, IF(A150:S150&lt;&gt;"", A150:S150, ""))</f>
        <v/>
      </c>
    </row>
    <row r="151" spans="1:21" x14ac:dyDescent="0.3">
      <c r="A151" t="s">
        <v>5177</v>
      </c>
      <c r="B151" t="s">
        <v>0</v>
      </c>
      <c r="C151" t="s">
        <v>1</v>
      </c>
      <c r="D151" t="s">
        <v>2</v>
      </c>
      <c r="E151" t="s">
        <v>3</v>
      </c>
      <c r="F151" t="s">
        <v>4</v>
      </c>
      <c r="G151" t="s">
        <v>6</v>
      </c>
      <c r="H151" t="s">
        <v>4253</v>
      </c>
      <c r="I151" t="s">
        <v>3982</v>
      </c>
      <c r="J151" t="s">
        <v>3240</v>
      </c>
      <c r="K151" t="s">
        <v>34</v>
      </c>
      <c r="L151" t="s">
        <v>573</v>
      </c>
      <c r="M151" t="s">
        <v>3241</v>
      </c>
      <c r="N151" t="s">
        <v>11</v>
      </c>
      <c r="O151" t="s">
        <v>12</v>
      </c>
      <c r="P151" t="s">
        <v>854</v>
      </c>
      <c r="Q151" t="s">
        <v>4008</v>
      </c>
      <c r="U151" t="str" cm="1">
        <f t="array" ref="U151">_xlfn.TEXTJOIN(",", TRUE, IF(A151:S151&lt;&gt;"", A151:S151, ""))</f>
        <v>insert into MENS_800M_SEMIS_2016 (PLACE,NAME,YEAR,TEAM,TIME,TIME_DETAIL,QUALIFIER,"HEAT(PL)",) values (1,'Donavan Brazier','FR','Texas A&amp;M','1:45.07',null,'Q','2 (1)',;</v>
      </c>
    </row>
    <row r="152" spans="1:21" x14ac:dyDescent="0.3">
      <c r="A152" t="s">
        <v>5177</v>
      </c>
      <c r="B152" t="s">
        <v>0</v>
      </c>
      <c r="C152" t="s">
        <v>1</v>
      </c>
      <c r="D152" t="s">
        <v>2</v>
      </c>
      <c r="E152" t="s">
        <v>3</v>
      </c>
      <c r="F152" t="s">
        <v>4</v>
      </c>
      <c r="G152" t="s">
        <v>6</v>
      </c>
      <c r="H152" t="s">
        <v>4253</v>
      </c>
      <c r="I152" t="s">
        <v>3983</v>
      </c>
      <c r="J152" t="s">
        <v>3242</v>
      </c>
      <c r="K152" t="s">
        <v>24</v>
      </c>
      <c r="L152" t="s">
        <v>895</v>
      </c>
      <c r="M152" t="s">
        <v>3243</v>
      </c>
      <c r="N152" t="s">
        <v>11</v>
      </c>
      <c r="O152" t="s">
        <v>12</v>
      </c>
      <c r="P152" t="s">
        <v>837</v>
      </c>
      <c r="Q152" t="s">
        <v>4008</v>
      </c>
      <c r="U152" t="str" cm="1">
        <f t="array" ref="U152">_xlfn.TEXTJOIN(",", TRUE, IF(A152:S152&lt;&gt;"", A152:S152, ""))</f>
        <v>insert into MENS_800M_SEMIS_2016 (PLACE,NAME,YEAR,TEAM,TIME,TIME_DETAIL,QUALIFIER,"HEAT(PL)",) values (2,'Brandon McBride','SR','Miss State','1:45.48',null,'Q','1 (1)',;</v>
      </c>
    </row>
    <row r="153" spans="1:21" x14ac:dyDescent="0.3">
      <c r="A153" t="s">
        <v>5177</v>
      </c>
      <c r="B153" t="s">
        <v>0</v>
      </c>
      <c r="C153" t="s">
        <v>1</v>
      </c>
      <c r="D153" t="s">
        <v>2</v>
      </c>
      <c r="E153" t="s">
        <v>3</v>
      </c>
      <c r="F153" t="s">
        <v>4</v>
      </c>
      <c r="G153" t="s">
        <v>6</v>
      </c>
      <c r="H153" t="s">
        <v>4253</v>
      </c>
      <c r="I153" t="s">
        <v>3984</v>
      </c>
      <c r="J153" t="s">
        <v>3244</v>
      </c>
      <c r="K153" t="s">
        <v>15</v>
      </c>
      <c r="L153" t="s">
        <v>1601</v>
      </c>
      <c r="M153" t="s">
        <v>3245</v>
      </c>
      <c r="N153" t="s">
        <v>11</v>
      </c>
      <c r="O153" t="s">
        <v>12</v>
      </c>
      <c r="P153" t="s">
        <v>866</v>
      </c>
      <c r="Q153" t="s">
        <v>4008</v>
      </c>
      <c r="U153" t="str" cm="1">
        <f t="array" ref="U153">_xlfn.TEXTJOIN(",", TRUE, IF(A153:S153&lt;&gt;"", A153:S153, ""))</f>
        <v>insert into MENS_800M_SEMIS_2016 (PLACE,NAME,YEAR,TEAM,TIME,TIME_DETAIL,QUALIFIER,"HEAT(PL)",) values (3,'Eliud Rutto','JR','Mid. Tenn. State','1:46.15',null,'Q','2 (2)',;</v>
      </c>
    </row>
    <row r="154" spans="1:21" x14ac:dyDescent="0.3">
      <c r="A154" t="s">
        <v>5177</v>
      </c>
      <c r="B154" t="s">
        <v>0</v>
      </c>
      <c r="C154" t="s">
        <v>1</v>
      </c>
      <c r="D154" t="s">
        <v>2</v>
      </c>
      <c r="E154" t="s">
        <v>3</v>
      </c>
      <c r="F154" t="s">
        <v>4</v>
      </c>
      <c r="G154" t="s">
        <v>6</v>
      </c>
      <c r="H154" t="s">
        <v>4253</v>
      </c>
      <c r="I154" t="s">
        <v>3985</v>
      </c>
      <c r="J154" t="s">
        <v>3246</v>
      </c>
      <c r="K154" t="s">
        <v>34</v>
      </c>
      <c r="L154" t="s">
        <v>606</v>
      </c>
      <c r="M154" t="s">
        <v>3247</v>
      </c>
      <c r="N154" t="s">
        <v>11</v>
      </c>
      <c r="O154" t="s">
        <v>12</v>
      </c>
      <c r="P154" t="s">
        <v>845</v>
      </c>
      <c r="Q154" t="s">
        <v>4008</v>
      </c>
      <c r="U154" t="str" cm="1">
        <f t="array" ref="U154">_xlfn.TEXTJOIN(",", TRUE, IF(A154:S154&lt;&gt;"", A154:S154, ""))</f>
        <v>insert into MENS_800M_SEMIS_2016 (PLACE,NAME,YEAR,TEAM,TIME,TIME_DETAIL,QUALIFIER,"HEAT(PL)",) values (4,'Isaiah Harris','FR','Penn State','1:46.24',null,'Q','1 (2)',;</v>
      </c>
    </row>
    <row r="155" spans="1:21" x14ac:dyDescent="0.3">
      <c r="A155" t="s">
        <v>5177</v>
      </c>
      <c r="B155" t="s">
        <v>0</v>
      </c>
      <c r="C155" t="s">
        <v>1</v>
      </c>
      <c r="D155" t="s">
        <v>2</v>
      </c>
      <c r="E155" t="s">
        <v>3</v>
      </c>
      <c r="F155" t="s">
        <v>4</v>
      </c>
      <c r="G155" t="s">
        <v>6</v>
      </c>
      <c r="H155" t="s">
        <v>4253</v>
      </c>
      <c r="I155" t="s">
        <v>3986</v>
      </c>
      <c r="J155" t="s">
        <v>3248</v>
      </c>
      <c r="K155" t="s">
        <v>15</v>
      </c>
      <c r="L155" t="s">
        <v>1601</v>
      </c>
      <c r="M155" t="s">
        <v>3249</v>
      </c>
      <c r="N155" t="s">
        <v>11</v>
      </c>
      <c r="O155" t="s">
        <v>31</v>
      </c>
      <c r="P155" t="s">
        <v>874</v>
      </c>
      <c r="Q155" t="s">
        <v>4008</v>
      </c>
      <c r="U155" t="str" cm="1">
        <f t="array" ref="U155">_xlfn.TEXTJOIN(",", TRUE, IF(A155:S155&lt;&gt;"", A155:S155, ""))</f>
        <v>insert into MENS_800M_SEMIS_2016 (PLACE,NAME,YEAR,TEAM,TIME,TIME_DETAIL,QUALIFIER,"HEAT(PL)",) values (5,'Sampson Laari','JR','Mid. Tenn. State','1:46.44',null,'q','2 (3)',;</v>
      </c>
    </row>
    <row r="156" spans="1:21" x14ac:dyDescent="0.3">
      <c r="A156" t="s">
        <v>5177</v>
      </c>
      <c r="B156" t="s">
        <v>0</v>
      </c>
      <c r="C156" t="s">
        <v>1</v>
      </c>
      <c r="D156" t="s">
        <v>2</v>
      </c>
      <c r="E156" t="s">
        <v>3</v>
      </c>
      <c r="F156" t="s">
        <v>4</v>
      </c>
      <c r="G156" t="s">
        <v>6</v>
      </c>
      <c r="H156" t="s">
        <v>4253</v>
      </c>
      <c r="I156" t="s">
        <v>3987</v>
      </c>
      <c r="J156" t="s">
        <v>3250</v>
      </c>
      <c r="K156" t="s">
        <v>15</v>
      </c>
      <c r="L156" t="s">
        <v>2315</v>
      </c>
      <c r="M156" t="s">
        <v>3251</v>
      </c>
      <c r="N156" t="s">
        <v>11</v>
      </c>
      <c r="O156" t="s">
        <v>31</v>
      </c>
      <c r="P156" t="s">
        <v>851</v>
      </c>
      <c r="Q156" t="s">
        <v>4008</v>
      </c>
      <c r="U156" t="str" cm="1">
        <f t="array" ref="U156">_xlfn.TEXTJOIN(",", TRUE, IF(A156:S156&lt;&gt;"", A156:S156, ""))</f>
        <v>insert into MENS_800M_SEMIS_2016 (PLACE,NAME,YEAR,TEAM,TIME,TIME_DETAIL,QUALIFIER,"HEAT(PL)",) values (6,'Chris Sanders','JR','La Salle','1:46.52',null,'q','1 (3)',;</v>
      </c>
    </row>
    <row r="157" spans="1:21" x14ac:dyDescent="0.3">
      <c r="A157" t="s">
        <v>5177</v>
      </c>
      <c r="B157" t="s">
        <v>0</v>
      </c>
      <c r="C157" t="s">
        <v>1</v>
      </c>
      <c r="D157" t="s">
        <v>2</v>
      </c>
      <c r="E157" t="s">
        <v>3</v>
      </c>
      <c r="F157" t="s">
        <v>4</v>
      </c>
      <c r="G157" t="s">
        <v>6</v>
      </c>
      <c r="H157" t="s">
        <v>4253</v>
      </c>
      <c r="I157" t="s">
        <v>3988</v>
      </c>
      <c r="J157" t="s">
        <v>3252</v>
      </c>
      <c r="K157" t="s">
        <v>34</v>
      </c>
      <c r="L157" t="s">
        <v>1309</v>
      </c>
      <c r="M157" t="s">
        <v>3253</v>
      </c>
      <c r="N157" t="s">
        <v>11</v>
      </c>
      <c r="O157" t="s">
        <v>11</v>
      </c>
      <c r="P157" t="s">
        <v>870</v>
      </c>
      <c r="Q157" t="s">
        <v>4008</v>
      </c>
      <c r="U157" t="str" cm="1">
        <f t="array" ref="U157">_xlfn.TEXTJOIN(",", TRUE, IF(A157:S157&lt;&gt;"", A157:S157, ""))</f>
        <v>insert into MENS_800M_SEMIS_2016 (PLACE,NAME,YEAR,TEAM,TIME,TIME_DETAIL,QUALIFIER,"HEAT(PL)",) values (7,'Jonah Koech','FR','UTEP','1:46.53',null,null,'1 (4)',;</v>
      </c>
    </row>
    <row r="158" spans="1:21" x14ac:dyDescent="0.3">
      <c r="A158" t="s">
        <v>5177</v>
      </c>
      <c r="B158" t="s">
        <v>0</v>
      </c>
      <c r="C158" t="s">
        <v>1</v>
      </c>
      <c r="D158" t="s">
        <v>2</v>
      </c>
      <c r="E158" t="s">
        <v>3</v>
      </c>
      <c r="F158" t="s">
        <v>4</v>
      </c>
      <c r="G158" t="s">
        <v>6</v>
      </c>
      <c r="H158" t="s">
        <v>4253</v>
      </c>
      <c r="I158" t="s">
        <v>3989</v>
      </c>
      <c r="J158" t="s">
        <v>3254</v>
      </c>
      <c r="K158" t="s">
        <v>8</v>
      </c>
      <c r="L158" t="s">
        <v>2121</v>
      </c>
      <c r="M158" t="s">
        <v>218</v>
      </c>
      <c r="N158" t="s">
        <v>11</v>
      </c>
      <c r="O158" t="s">
        <v>11</v>
      </c>
      <c r="P158" t="s">
        <v>878</v>
      </c>
      <c r="Q158" t="s">
        <v>4008</v>
      </c>
      <c r="U158" t="str" cm="1">
        <f t="array" ref="U158">_xlfn.TEXTJOIN(",", TRUE, IF(A158:S158&lt;&gt;"", A158:S158, ""))</f>
        <v>insert into MENS_800M_SEMIS_2016 (PLACE,NAME,YEAR,TEAM,TIME,TIME_DETAIL,QUALIFIER,"HEAT(PL)",) values (8,'Joseph White','SO','Georgetown','1:46.66',null,null,'2 (4)',;</v>
      </c>
    </row>
    <row r="159" spans="1:21" x14ac:dyDescent="0.3">
      <c r="A159" t="s">
        <v>5177</v>
      </c>
      <c r="B159" t="s">
        <v>0</v>
      </c>
      <c r="C159" t="s">
        <v>1</v>
      </c>
      <c r="D159" t="s">
        <v>2</v>
      </c>
      <c r="E159" t="s">
        <v>3</v>
      </c>
      <c r="F159" t="s">
        <v>4</v>
      </c>
      <c r="G159" t="s">
        <v>6</v>
      </c>
      <c r="H159" t="s">
        <v>4253</v>
      </c>
      <c r="I159" t="s">
        <v>3990</v>
      </c>
      <c r="J159" t="s">
        <v>3255</v>
      </c>
      <c r="K159" t="s">
        <v>8</v>
      </c>
      <c r="L159" t="s">
        <v>1556</v>
      </c>
      <c r="M159" t="s">
        <v>3256</v>
      </c>
      <c r="N159" t="s">
        <v>11</v>
      </c>
      <c r="O159" t="s">
        <v>11</v>
      </c>
      <c r="P159" t="s">
        <v>881</v>
      </c>
      <c r="Q159" t="s">
        <v>4008</v>
      </c>
      <c r="U159" t="str" cm="1">
        <f t="array" ref="U159">_xlfn.TEXTJOIN(",", TRUE, IF(A159:S159&lt;&gt;"", A159:S159, ""))</f>
        <v>insert into MENS_800M_SEMIS_2016 (PLACE,NAME,YEAR,TEAM,TIME,TIME_DETAIL,QUALIFIER,"HEAT(PL)",) values (9,'Daniel Kuhn','SO','Indiana','1:47.20',null,null,'1 (5)',;</v>
      </c>
    </row>
    <row r="160" spans="1:21" x14ac:dyDescent="0.3">
      <c r="A160" t="s">
        <v>5177</v>
      </c>
      <c r="B160" t="s">
        <v>0</v>
      </c>
      <c r="C160" t="s">
        <v>1</v>
      </c>
      <c r="D160" t="s">
        <v>2</v>
      </c>
      <c r="E160" t="s">
        <v>3</v>
      </c>
      <c r="F160" t="s">
        <v>4</v>
      </c>
      <c r="G160" t="s">
        <v>6</v>
      </c>
      <c r="H160" t="s">
        <v>4253</v>
      </c>
      <c r="I160" t="s">
        <v>3991</v>
      </c>
      <c r="J160" t="s">
        <v>3257</v>
      </c>
      <c r="K160" t="s">
        <v>24</v>
      </c>
      <c r="L160" t="s">
        <v>3047</v>
      </c>
      <c r="M160" t="s">
        <v>3258</v>
      </c>
      <c r="N160" t="s">
        <v>11</v>
      </c>
      <c r="O160" t="s">
        <v>11</v>
      </c>
      <c r="P160" t="s">
        <v>892</v>
      </c>
      <c r="Q160" t="s">
        <v>4008</v>
      </c>
      <c r="U160" t="str" cm="1">
        <f t="array" ref="U160">_xlfn.TEXTJOIN(",", TRUE, IF(A160:S160&lt;&gt;"", A160:S160, ""))</f>
        <v>insert into MENS_800M_SEMIS_2016 (PLACE,NAME,YEAR,TEAM,TIME,TIME_DETAIL,QUALIFIER,"HEAT(PL)",) values (10,'Holland Sherrer','SR','Mississippi','1:47.34',null,null,'1 (6)',;</v>
      </c>
    </row>
    <row r="161" spans="1:21" x14ac:dyDescent="0.3">
      <c r="A161" t="s">
        <v>5177</v>
      </c>
      <c r="B161" t="s">
        <v>0</v>
      </c>
      <c r="C161" t="s">
        <v>1</v>
      </c>
      <c r="D161" t="s">
        <v>2</v>
      </c>
      <c r="E161" t="s">
        <v>3</v>
      </c>
      <c r="F161" t="s">
        <v>4</v>
      </c>
      <c r="G161" t="s">
        <v>6</v>
      </c>
      <c r="H161" t="s">
        <v>4253</v>
      </c>
      <c r="I161" t="s">
        <v>3992</v>
      </c>
      <c r="J161" t="s">
        <v>3259</v>
      </c>
      <c r="K161" t="s">
        <v>15</v>
      </c>
      <c r="L161" t="s">
        <v>557</v>
      </c>
      <c r="M161" t="s">
        <v>3260</v>
      </c>
      <c r="N161" t="s">
        <v>11</v>
      </c>
      <c r="O161" t="s">
        <v>12</v>
      </c>
      <c r="P161" t="s">
        <v>841</v>
      </c>
      <c r="Q161" t="s">
        <v>4008</v>
      </c>
      <c r="U161" t="str" cm="1">
        <f t="array" ref="U161">_xlfn.TEXTJOIN(",", TRUE, IF(A161:S161&lt;&gt;"", A161:S161, ""))</f>
        <v>insert into MENS_800M_SEMIS_2016 (PLACE,NAME,YEAR,TEAM,TIME,TIME_DETAIL,QUALIFIER,"HEAT(PL)",) values (11,'Shaquille Walker','JR','BYU','1:47.45',null,'Q','3 (1)',;</v>
      </c>
    </row>
    <row r="162" spans="1:21" x14ac:dyDescent="0.3">
      <c r="A162" t="s">
        <v>5177</v>
      </c>
      <c r="B162" t="s">
        <v>0</v>
      </c>
      <c r="C162" t="s">
        <v>1</v>
      </c>
      <c r="D162" t="s">
        <v>2</v>
      </c>
      <c r="E162" t="s">
        <v>3</v>
      </c>
      <c r="F162" t="s">
        <v>4</v>
      </c>
      <c r="G162" t="s">
        <v>6</v>
      </c>
      <c r="H162" t="s">
        <v>4253</v>
      </c>
      <c r="I162" t="s">
        <v>3993</v>
      </c>
      <c r="J162" t="s">
        <v>3261</v>
      </c>
      <c r="K162" t="s">
        <v>24</v>
      </c>
      <c r="L162" t="s">
        <v>573</v>
      </c>
      <c r="M162" t="s">
        <v>3262</v>
      </c>
      <c r="N162" t="s">
        <v>11</v>
      </c>
      <c r="O162" t="s">
        <v>11</v>
      </c>
      <c r="P162" t="s">
        <v>885</v>
      </c>
      <c r="Q162" t="s">
        <v>4008</v>
      </c>
      <c r="U162" t="str" cm="1">
        <f t="array" ref="U162">_xlfn.TEXTJOIN(",", TRUE, IF(A162:S162&lt;&gt;"", A162:S162, ""))</f>
        <v>insert into MENS_800M_SEMIS_2016 (PLACE,NAME,YEAR,TEAM,TIME,TIME_DETAIL,QUALIFIER,"HEAT(PL)",) values (12,'Hector Hernandez','SR','Texas A&amp;M','1:47.47',null,null,'2 (5)',;</v>
      </c>
    </row>
    <row r="163" spans="1:21" x14ac:dyDescent="0.3">
      <c r="A163" t="s">
        <v>5177</v>
      </c>
      <c r="B163" t="s">
        <v>0</v>
      </c>
      <c r="C163" t="s">
        <v>1</v>
      </c>
      <c r="D163" t="s">
        <v>2</v>
      </c>
      <c r="E163" t="s">
        <v>3</v>
      </c>
      <c r="F163" t="s">
        <v>4</v>
      </c>
      <c r="G163" t="s">
        <v>6</v>
      </c>
      <c r="H163" t="s">
        <v>4253</v>
      </c>
      <c r="I163" t="s">
        <v>3994</v>
      </c>
      <c r="J163" t="s">
        <v>3263</v>
      </c>
      <c r="K163" t="s">
        <v>34</v>
      </c>
      <c r="L163" t="s">
        <v>2297</v>
      </c>
      <c r="M163" t="s">
        <v>2767</v>
      </c>
      <c r="N163" t="s">
        <v>11</v>
      </c>
      <c r="O163" t="s">
        <v>12</v>
      </c>
      <c r="P163" t="s">
        <v>848</v>
      </c>
      <c r="Q163" t="s">
        <v>4008</v>
      </c>
      <c r="U163" t="str" cm="1">
        <f t="array" ref="U163">_xlfn.TEXTJOIN(",", TRUE, IF(A163:S163&lt;&gt;"", A163:S163, ""))</f>
        <v>insert into MENS_800M_SEMIS_2016 (PLACE,NAME,YEAR,TEAM,TIME,TIME_DETAIL,QUALIFIER,"HEAT(PL)",) values (13,'Robert Heppenstall','FR','Wake Forest','1:47.56',null,'Q','3 (2)',;</v>
      </c>
    </row>
    <row r="164" spans="1:21" x14ac:dyDescent="0.3">
      <c r="A164" t="s">
        <v>5177</v>
      </c>
      <c r="B164" t="s">
        <v>0</v>
      </c>
      <c r="C164" t="s">
        <v>1</v>
      </c>
      <c r="D164" t="s">
        <v>2</v>
      </c>
      <c r="E164" t="s">
        <v>3</v>
      </c>
      <c r="F164" t="s">
        <v>4</v>
      </c>
      <c r="G164" t="s">
        <v>6</v>
      </c>
      <c r="H164" t="s">
        <v>4253</v>
      </c>
      <c r="I164" t="s">
        <v>3995</v>
      </c>
      <c r="J164" t="s">
        <v>3264</v>
      </c>
      <c r="K164" t="s">
        <v>24</v>
      </c>
      <c r="L164" t="s">
        <v>1533</v>
      </c>
      <c r="M164" t="s">
        <v>3265</v>
      </c>
      <c r="N164" t="s">
        <v>11</v>
      </c>
      <c r="O164" t="s">
        <v>11</v>
      </c>
      <c r="P164" t="s">
        <v>857</v>
      </c>
      <c r="Q164" t="s">
        <v>4008</v>
      </c>
      <c r="U164" t="str" cm="1">
        <f t="array" ref="U164">_xlfn.TEXTJOIN(",", TRUE, IF(A164:S164&lt;&gt;"", A164:S164, ""))</f>
        <v>insert into MENS_800M_SEMIS_2016 (PLACE,NAME,YEAR,TEAM,TIME,TIME_DETAIL,QUALIFIER,"HEAT(PL)",) values (14,'Nick Hartle','SR','UCLA','1:47.74',null,null,'3 (3)',;</v>
      </c>
    </row>
    <row r="165" spans="1:21" x14ac:dyDescent="0.3">
      <c r="A165" t="s">
        <v>5177</v>
      </c>
      <c r="B165" t="s">
        <v>0</v>
      </c>
      <c r="C165" t="s">
        <v>1</v>
      </c>
      <c r="D165" t="s">
        <v>2</v>
      </c>
      <c r="E165" t="s">
        <v>3</v>
      </c>
      <c r="F165" t="s">
        <v>4</v>
      </c>
      <c r="G165" t="s">
        <v>6</v>
      </c>
      <c r="H165" t="s">
        <v>4253</v>
      </c>
      <c r="I165" t="s">
        <v>3996</v>
      </c>
      <c r="J165" t="s">
        <v>3266</v>
      </c>
      <c r="K165" t="s">
        <v>15</v>
      </c>
      <c r="L165" t="s">
        <v>1609</v>
      </c>
      <c r="M165" t="s">
        <v>3267</v>
      </c>
      <c r="N165" t="s">
        <v>11</v>
      </c>
      <c r="O165" t="s">
        <v>11</v>
      </c>
      <c r="P165" t="s">
        <v>862</v>
      </c>
      <c r="Q165" t="s">
        <v>4008</v>
      </c>
      <c r="U165" t="str" cm="1">
        <f t="array" ref="U165">_xlfn.TEXTJOIN(",", TRUE, IF(A165:S165&lt;&gt;"", A165:S165, ""))</f>
        <v>insert into MENS_800M_SEMIS_2016 (PLACE,NAME,YEAR,TEAM,TIME,TIME_DETAIL,QUALIFIER,"HEAT(PL)",) values (15,'Mitch Hechsel','JR','Minnesota','1:48.42',null,null,'3 (4)',;</v>
      </c>
    </row>
    <row r="166" spans="1:21" x14ac:dyDescent="0.3">
      <c r="A166" t="s">
        <v>5177</v>
      </c>
      <c r="B166" t="s">
        <v>0</v>
      </c>
      <c r="C166" t="s">
        <v>1</v>
      </c>
      <c r="D166" t="s">
        <v>2</v>
      </c>
      <c r="E166" t="s">
        <v>3</v>
      </c>
      <c r="F166" t="s">
        <v>4</v>
      </c>
      <c r="G166" t="s">
        <v>6</v>
      </c>
      <c r="H166" t="s">
        <v>4253</v>
      </c>
      <c r="I166" t="s">
        <v>3997</v>
      </c>
      <c r="J166" t="s">
        <v>3268</v>
      </c>
      <c r="K166" t="s">
        <v>15</v>
      </c>
      <c r="L166" t="s">
        <v>1538</v>
      </c>
      <c r="M166" t="s">
        <v>3269</v>
      </c>
      <c r="N166" t="s">
        <v>11</v>
      </c>
      <c r="O166" t="s">
        <v>11</v>
      </c>
      <c r="P166" t="s">
        <v>907</v>
      </c>
      <c r="Q166" t="s">
        <v>4008</v>
      </c>
      <c r="U166" t="str" cm="1">
        <f t="array" ref="U166">_xlfn.TEXTJOIN(",", TRUE, IF(A166:S166&lt;&gt;"", A166:S166, ""))</f>
        <v>insert into MENS_800M_SEMIS_2016 (PLACE,NAME,YEAR,TEAM,TIME,TIME_DETAIL,QUALIFIER,"HEAT(PL)",) values (16,'Patrick Joseph','JR','Virginia Tech','1:48.57',null,null,'2 (6)',;</v>
      </c>
    </row>
    <row r="167" spans="1:21" x14ac:dyDescent="0.3">
      <c r="A167" t="s">
        <v>5177</v>
      </c>
      <c r="B167" t="s">
        <v>0</v>
      </c>
      <c r="C167" t="s">
        <v>1</v>
      </c>
      <c r="D167" t="s">
        <v>2</v>
      </c>
      <c r="E167" t="s">
        <v>3</v>
      </c>
      <c r="F167" t="s">
        <v>4</v>
      </c>
      <c r="G167" t="s">
        <v>6</v>
      </c>
      <c r="H167" t="s">
        <v>4253</v>
      </c>
      <c r="I167" t="s">
        <v>3998</v>
      </c>
      <c r="J167" t="s">
        <v>3270</v>
      </c>
      <c r="K167" t="s">
        <v>24</v>
      </c>
      <c r="L167" t="s">
        <v>588</v>
      </c>
      <c r="M167" t="s">
        <v>3271</v>
      </c>
      <c r="N167" t="s">
        <v>11</v>
      </c>
      <c r="O167" t="s">
        <v>11</v>
      </c>
      <c r="P167" t="s">
        <v>912</v>
      </c>
      <c r="Q167" t="s">
        <v>4008</v>
      </c>
      <c r="U167" t="str" cm="1">
        <f t="array" ref="U167">_xlfn.TEXTJOIN(",", TRUE, IF(A167:S167&lt;&gt;"", A167:S167, ""))</f>
        <v>insert into MENS_800M_SEMIS_2016 (PLACE,NAME,YEAR,TEAM,TIME,TIME_DETAIL,QUALIFIER,"HEAT(PL)",) values (17,'Ryan Thomas','SR','Arkansas','1:48.79',null,null,'1 (7)',;</v>
      </c>
    </row>
    <row r="168" spans="1:21" x14ac:dyDescent="0.3">
      <c r="A168" t="s">
        <v>5177</v>
      </c>
      <c r="B168" t="s">
        <v>0</v>
      </c>
      <c r="C168" t="s">
        <v>1</v>
      </c>
      <c r="D168" t="s">
        <v>2</v>
      </c>
      <c r="E168" t="s">
        <v>3</v>
      </c>
      <c r="F168" t="s">
        <v>4</v>
      </c>
      <c r="G168" t="s">
        <v>6</v>
      </c>
      <c r="H168" t="s">
        <v>4253</v>
      </c>
      <c r="I168" t="s">
        <v>3999</v>
      </c>
      <c r="J168" t="s">
        <v>3272</v>
      </c>
      <c r="K168" t="s">
        <v>24</v>
      </c>
      <c r="L168" t="s">
        <v>3273</v>
      </c>
      <c r="M168" t="s">
        <v>3274</v>
      </c>
      <c r="N168" t="s">
        <v>11</v>
      </c>
      <c r="O168" t="s">
        <v>11</v>
      </c>
      <c r="P168" t="s">
        <v>898</v>
      </c>
      <c r="Q168" t="s">
        <v>4008</v>
      </c>
      <c r="U168" t="str" cm="1">
        <f t="array" ref="U168">_xlfn.TEXTJOIN(",", TRUE, IF(A168:S168&lt;&gt;"", A168:S168, ""))</f>
        <v>insert into MENS_800M_SEMIS_2016 (PLACE,NAME,YEAR,TEAM,TIME,TIME_DETAIL,QUALIFIER,"HEAT(PL)",) values (18,'Jesse Garn','SR','Binghamton','1:49.10',null,null,'3 (5)',;</v>
      </c>
    </row>
    <row r="169" spans="1:21" x14ac:dyDescent="0.3">
      <c r="A169" t="s">
        <v>5177</v>
      </c>
      <c r="B169" t="s">
        <v>0</v>
      </c>
      <c r="C169" t="s">
        <v>1</v>
      </c>
      <c r="D169" t="s">
        <v>2</v>
      </c>
      <c r="E169" t="s">
        <v>3</v>
      </c>
      <c r="F169" t="s">
        <v>4</v>
      </c>
      <c r="G169" t="s">
        <v>6</v>
      </c>
      <c r="H169" t="s">
        <v>4253</v>
      </c>
      <c r="I169" t="s">
        <v>4000</v>
      </c>
      <c r="J169" t="s">
        <v>3275</v>
      </c>
      <c r="K169" t="s">
        <v>34</v>
      </c>
      <c r="L169" t="s">
        <v>608</v>
      </c>
      <c r="M169" t="s">
        <v>3276</v>
      </c>
      <c r="N169" t="s">
        <v>11</v>
      </c>
      <c r="O169" t="s">
        <v>11</v>
      </c>
      <c r="P169" t="s">
        <v>930</v>
      </c>
      <c r="Q169" t="s">
        <v>4008</v>
      </c>
      <c r="U169" t="str" cm="1">
        <f t="array" ref="U169">_xlfn.TEXTJOIN(",", TRUE, IF(A169:S169&lt;&gt;"", A169:S169, ""))</f>
        <v>insert into MENS_800M_SEMIS_2016 (PLACE,NAME,YEAR,TEAM,TIME,TIME_DETAIL,QUALIFIER,"HEAT(PL)",) values (19,'Brian Bell','FR','Houston','1:50.64',null,null,'2 (7)',;</v>
      </c>
    </row>
    <row r="170" spans="1:21" x14ac:dyDescent="0.3">
      <c r="A170" t="s">
        <v>5177</v>
      </c>
      <c r="B170" t="s">
        <v>0</v>
      </c>
      <c r="C170" t="s">
        <v>1</v>
      </c>
      <c r="D170" t="s">
        <v>2</v>
      </c>
      <c r="E170" t="s">
        <v>3</v>
      </c>
      <c r="F170" t="s">
        <v>4</v>
      </c>
      <c r="G170" t="s">
        <v>6</v>
      </c>
      <c r="H170" t="s">
        <v>4253</v>
      </c>
      <c r="I170" t="s">
        <v>4001</v>
      </c>
      <c r="J170" t="s">
        <v>3277</v>
      </c>
      <c r="K170" t="s">
        <v>8</v>
      </c>
      <c r="L170" t="s">
        <v>570</v>
      </c>
      <c r="M170" t="s">
        <v>3278</v>
      </c>
      <c r="N170" t="s">
        <v>11</v>
      </c>
      <c r="O170" t="s">
        <v>11</v>
      </c>
      <c r="P170" t="s">
        <v>972</v>
      </c>
      <c r="Q170" t="s">
        <v>4008</v>
      </c>
      <c r="U170" t="str" cm="1">
        <f t="array" ref="U170">_xlfn.TEXTJOIN(",", TRUE, IF(A170:S170&lt;&gt;"", A170:S170, ""))</f>
        <v>insert into MENS_800M_SEMIS_2016 (PLACE,NAME,YEAR,TEAM,TIME,TIME_DETAIL,QUALIFIER,"HEAT(PL)",) values (20,'Carter Lilly','SO','Iowa','1:50.84',null,null,'2 (8)',;</v>
      </c>
    </row>
    <row r="171" spans="1:21" x14ac:dyDescent="0.3">
      <c r="A171" t="s">
        <v>5177</v>
      </c>
      <c r="B171" t="s">
        <v>0</v>
      </c>
      <c r="C171" t="s">
        <v>1</v>
      </c>
      <c r="D171" t="s">
        <v>2</v>
      </c>
      <c r="E171" t="s">
        <v>3</v>
      </c>
      <c r="F171" t="s">
        <v>4</v>
      </c>
      <c r="G171" t="s">
        <v>6</v>
      </c>
      <c r="H171" t="s">
        <v>4253</v>
      </c>
      <c r="I171" t="s">
        <v>4002</v>
      </c>
      <c r="J171" t="s">
        <v>3279</v>
      </c>
      <c r="K171" t="s">
        <v>24</v>
      </c>
      <c r="L171" t="s">
        <v>583</v>
      </c>
      <c r="M171" t="s">
        <v>3280</v>
      </c>
      <c r="N171" t="s">
        <v>11</v>
      </c>
      <c r="O171" t="s">
        <v>11</v>
      </c>
      <c r="P171" t="s">
        <v>903</v>
      </c>
      <c r="Q171" t="s">
        <v>4008</v>
      </c>
      <c r="U171" t="str" cm="1">
        <f t="array" ref="U171">_xlfn.TEXTJOIN(",", TRUE, IF(A171:S171&lt;&gt;"", A171:S171, ""))</f>
        <v>insert into MENS_800M_SEMIS_2016 (PLACE,NAME,YEAR,TEAM,TIME,TIME_DETAIL,QUALIFIER,"HEAT(PL)",) values (21,'Christian Harrison','SR','Georgia','1:51.67',null,null,'3 (6)',;</v>
      </c>
    </row>
    <row r="172" spans="1:21" x14ac:dyDescent="0.3">
      <c r="A172" t="s">
        <v>5177</v>
      </c>
      <c r="B172" t="s">
        <v>0</v>
      </c>
      <c r="C172" t="s">
        <v>1</v>
      </c>
      <c r="D172" t="s">
        <v>2</v>
      </c>
      <c r="E172" t="s">
        <v>3</v>
      </c>
      <c r="F172" t="s">
        <v>4</v>
      </c>
      <c r="G172" t="s">
        <v>6</v>
      </c>
      <c r="H172" t="s">
        <v>4253</v>
      </c>
      <c r="I172" t="s">
        <v>4003</v>
      </c>
      <c r="J172" t="s">
        <v>3281</v>
      </c>
      <c r="K172" t="s">
        <v>8</v>
      </c>
      <c r="L172" t="s">
        <v>2174</v>
      </c>
      <c r="M172" t="s">
        <v>3282</v>
      </c>
      <c r="N172" t="s">
        <v>11</v>
      </c>
      <c r="O172" t="s">
        <v>11</v>
      </c>
      <c r="P172" t="s">
        <v>918</v>
      </c>
      <c r="Q172" t="s">
        <v>4008</v>
      </c>
      <c r="U172" t="str" cm="1">
        <f t="array" ref="U172">_xlfn.TEXTJOIN(",", TRUE, IF(A172:S172&lt;&gt;"", A172:S172, ""))</f>
        <v>insert into MENS_800M_SEMIS_2016 (PLACE,NAME,YEAR,TEAM,TIME,TIME_DETAIL,QUALIFIER,"HEAT(PL)",) values (22,'Clay Lambourne','SO','Utah State','1:52.31',null,null,'3 (7)',;</v>
      </c>
    </row>
    <row r="173" spans="1:21" x14ac:dyDescent="0.3">
      <c r="A173" t="s">
        <v>5177</v>
      </c>
      <c r="B173" t="s">
        <v>0</v>
      </c>
      <c r="C173" t="s">
        <v>1</v>
      </c>
      <c r="D173" t="s">
        <v>2</v>
      </c>
      <c r="E173" t="s">
        <v>3</v>
      </c>
      <c r="F173" t="s">
        <v>4</v>
      </c>
      <c r="G173" t="s">
        <v>6</v>
      </c>
      <c r="H173" t="s">
        <v>4253</v>
      </c>
      <c r="I173" t="s">
        <v>4004</v>
      </c>
      <c r="J173" t="s">
        <v>3283</v>
      </c>
      <c r="K173" t="s">
        <v>15</v>
      </c>
      <c r="L173" t="s">
        <v>559</v>
      </c>
      <c r="M173" t="s">
        <v>3284</v>
      </c>
      <c r="N173" t="s">
        <v>11</v>
      </c>
      <c r="O173" t="s">
        <v>11</v>
      </c>
      <c r="P173" t="s">
        <v>924</v>
      </c>
      <c r="Q173" t="s">
        <v>4008</v>
      </c>
      <c r="U173" t="str" cm="1">
        <f t="array" ref="U173">_xlfn.TEXTJOIN(",", TRUE, IF(A173:S173&lt;&gt;"", A173:S173, ""))</f>
        <v>insert into MENS_800M_SEMIS_2016 (PLACE,NAME,YEAR,TEAM,TIME,TIME_DETAIL,QUALIFIER,"HEAT(PL)",) values (23,'Robert Uhr','JR','Texas','1:53.41',null,null,'1 (8)',;</v>
      </c>
    </row>
    <row r="174" spans="1:21" x14ac:dyDescent="0.3">
      <c r="A174" t="s">
        <v>5177</v>
      </c>
      <c r="B174" t="s">
        <v>0</v>
      </c>
      <c r="C174" t="s">
        <v>1</v>
      </c>
      <c r="D174" t="s">
        <v>2</v>
      </c>
      <c r="E174" t="s">
        <v>3</v>
      </c>
      <c r="F174" t="s">
        <v>4</v>
      </c>
      <c r="G174" t="s">
        <v>6</v>
      </c>
      <c r="H174" t="s">
        <v>4253</v>
      </c>
      <c r="I174" t="s">
        <v>4006</v>
      </c>
      <c r="J174" t="s">
        <v>3285</v>
      </c>
      <c r="K174" t="s">
        <v>24</v>
      </c>
      <c r="L174" t="s">
        <v>1541</v>
      </c>
      <c r="M174" t="s">
        <v>3286</v>
      </c>
      <c r="N174" t="s">
        <v>11</v>
      </c>
      <c r="O174" t="s">
        <v>11</v>
      </c>
      <c r="P174" t="s">
        <v>1093</v>
      </c>
      <c r="Q174" t="s">
        <v>4008</v>
      </c>
      <c r="U174" t="str" cm="1">
        <f t="array" ref="U174">_xlfn.TEXTJOIN(",", TRUE, IF(A174:S174&lt;&gt;"", A174:S174, ""))</f>
        <v>insert into MENS_800M_SEMIS_2016 (PLACE,NAME,YEAR,TEAM,TIME,TIME_DETAIL,QUALIFIER,"HEAT(PL)",) values (24,'Austin Mudd','SR','Wisconsin','1:53.51',null,null,'3 (8)',;</v>
      </c>
    </row>
    <row r="175" spans="1:21" x14ac:dyDescent="0.3">
      <c r="U175" t="str" cm="1">
        <f t="array" ref="U175">_xlfn.TEXTJOIN(",", TRUE, IF(A175:S175&lt;&gt;"", A175:S175, ""))</f>
        <v/>
      </c>
    </row>
    <row r="176" spans="1:21" x14ac:dyDescent="0.3">
      <c r="A176" t="s">
        <v>5178</v>
      </c>
      <c r="B176" t="s">
        <v>0</v>
      </c>
      <c r="C176" t="s">
        <v>1</v>
      </c>
      <c r="D176" t="s">
        <v>2</v>
      </c>
      <c r="E176" t="s">
        <v>3</v>
      </c>
      <c r="F176" t="s">
        <v>4</v>
      </c>
      <c r="G176" t="s">
        <v>5</v>
      </c>
      <c r="H176" t="s">
        <v>6</v>
      </c>
      <c r="I176" t="s">
        <v>4253</v>
      </c>
      <c r="J176" t="s">
        <v>3982</v>
      </c>
      <c r="K176" t="s">
        <v>3287</v>
      </c>
      <c r="L176" t="s">
        <v>15</v>
      </c>
      <c r="M176" t="s">
        <v>564</v>
      </c>
      <c r="N176" t="s">
        <v>3288</v>
      </c>
      <c r="O176" t="s">
        <v>11</v>
      </c>
      <c r="P176" t="s">
        <v>11</v>
      </c>
      <c r="Q176" t="s">
        <v>12</v>
      </c>
      <c r="R176" t="s">
        <v>837</v>
      </c>
      <c r="S176" t="s">
        <v>4008</v>
      </c>
      <c r="U176" t="str" cm="1">
        <f t="array" ref="U176">_xlfn.TEXTJOIN(",", TRUE, IF(A176:S176&lt;&gt;"", A176:S176, ""))</f>
        <v>insert into MENS_400H_SEMIS_2016 (PLACE,NAME,YEAR,TEAM,TIME,TIME_DETAIL,REACTION_TIME,QUALIFIER,"HEAT(PL)",) values (1,'Eric Futch','JR','Florida','49.07',null,null,'Q','1 (1)',;</v>
      </c>
    </row>
    <row r="177" spans="1:21" x14ac:dyDescent="0.3">
      <c r="A177" t="s">
        <v>5178</v>
      </c>
      <c r="B177" t="s">
        <v>0</v>
      </c>
      <c r="C177" t="s">
        <v>1</v>
      </c>
      <c r="D177" t="s">
        <v>2</v>
      </c>
      <c r="E177" t="s">
        <v>3</v>
      </c>
      <c r="F177" t="s">
        <v>4</v>
      </c>
      <c r="G177" t="s">
        <v>5</v>
      </c>
      <c r="H177" t="s">
        <v>6</v>
      </c>
      <c r="I177" t="s">
        <v>4253</v>
      </c>
      <c r="J177" t="s">
        <v>3983</v>
      </c>
      <c r="K177" t="s">
        <v>3289</v>
      </c>
      <c r="L177" t="s">
        <v>8</v>
      </c>
      <c r="M177" t="s">
        <v>1896</v>
      </c>
      <c r="N177" t="s">
        <v>3290</v>
      </c>
      <c r="O177" t="s">
        <v>11</v>
      </c>
      <c r="P177" t="s">
        <v>11</v>
      </c>
      <c r="Q177" t="s">
        <v>12</v>
      </c>
      <c r="R177" t="s">
        <v>845</v>
      </c>
      <c r="S177" t="s">
        <v>4008</v>
      </c>
      <c r="U177" t="str" cm="1">
        <f t="array" ref="U177">_xlfn.TEXTJOIN(",", TRUE, IF(A177:S177&lt;&gt;"", A177:S177, ""))</f>
        <v>insert into MENS_400H_SEMIS_2016 (PLACE,NAME,YEAR,TEAM,TIME,TIME_DETAIL,REACTION_TIME,QUALIFIER,"HEAT(PL)",) values (2,'Kenny Selmon','SO','North Carolina','49.31',null,null,'Q','1 (2)',;</v>
      </c>
    </row>
    <row r="178" spans="1:21" x14ac:dyDescent="0.3">
      <c r="A178" t="s">
        <v>5178</v>
      </c>
      <c r="B178" t="s">
        <v>0</v>
      </c>
      <c r="C178" t="s">
        <v>1</v>
      </c>
      <c r="D178" t="s">
        <v>2</v>
      </c>
      <c r="E178" t="s">
        <v>3</v>
      </c>
      <c r="F178" t="s">
        <v>4</v>
      </c>
      <c r="G178" t="s">
        <v>5</v>
      </c>
      <c r="H178" t="s">
        <v>6</v>
      </c>
      <c r="I178" t="s">
        <v>4253</v>
      </c>
      <c r="J178" t="s">
        <v>3984</v>
      </c>
      <c r="K178" t="s">
        <v>3291</v>
      </c>
      <c r="L178" t="s">
        <v>8</v>
      </c>
      <c r="M178" t="s">
        <v>573</v>
      </c>
      <c r="N178" t="s">
        <v>3292</v>
      </c>
      <c r="O178" t="s">
        <v>11</v>
      </c>
      <c r="P178" t="s">
        <v>11</v>
      </c>
      <c r="Q178" t="s">
        <v>12</v>
      </c>
      <c r="R178" t="s">
        <v>841</v>
      </c>
      <c r="S178" t="s">
        <v>4008</v>
      </c>
      <c r="U178" t="str" cm="1">
        <f t="array" ref="U178">_xlfn.TEXTJOIN(",", TRUE, IF(A178:S178&lt;&gt;"", A178:S178, ""))</f>
        <v>insert into MENS_400H_SEMIS_2016 (PLACE,NAME,YEAR,TEAM,TIME,TIME_DETAIL,REACTION_TIME,QUALIFIER,"HEAT(PL)",) values (3,'Robert Grant','SO','Texas A&amp;M','49.36',null,null,'Q','3 (1)',;</v>
      </c>
    </row>
    <row r="179" spans="1:21" x14ac:dyDescent="0.3">
      <c r="A179" t="s">
        <v>5178</v>
      </c>
      <c r="B179" t="s">
        <v>0</v>
      </c>
      <c r="C179" t="s">
        <v>1</v>
      </c>
      <c r="D179" t="s">
        <v>2</v>
      </c>
      <c r="E179" t="s">
        <v>3</v>
      </c>
      <c r="F179" t="s">
        <v>4</v>
      </c>
      <c r="G179" t="s">
        <v>5</v>
      </c>
      <c r="H179" t="s">
        <v>6</v>
      </c>
      <c r="I179" t="s">
        <v>4253</v>
      </c>
      <c r="J179" t="s">
        <v>3985</v>
      </c>
      <c r="K179" t="s">
        <v>3293</v>
      </c>
      <c r="L179" t="s">
        <v>15</v>
      </c>
      <c r="M179" t="s">
        <v>564</v>
      </c>
      <c r="N179" t="s">
        <v>3294</v>
      </c>
      <c r="O179" t="s">
        <v>11</v>
      </c>
      <c r="P179" t="s">
        <v>11</v>
      </c>
      <c r="Q179" t="s">
        <v>12</v>
      </c>
      <c r="R179" t="s">
        <v>848</v>
      </c>
      <c r="S179" t="s">
        <v>4008</v>
      </c>
      <c r="U179" t="str" cm="1">
        <f t="array" ref="U179">_xlfn.TEXTJOIN(",", TRUE, IF(A179:S179&lt;&gt;"", A179:S179, ""))</f>
        <v>insert into MENS_400H_SEMIS_2016 (PLACE,NAME,YEAR,TEAM,TIME,TIME_DETAIL,REACTION_TIME,QUALIFIER,"HEAT(PL)",) values (4,'TJ Holmes','JR','Florida','49.70',null,null,'Q','3 (2)',;</v>
      </c>
    </row>
    <row r="180" spans="1:21" x14ac:dyDescent="0.3">
      <c r="A180" t="s">
        <v>5178</v>
      </c>
      <c r="B180" t="s">
        <v>0</v>
      </c>
      <c r="C180" t="s">
        <v>1</v>
      </c>
      <c r="D180" t="s">
        <v>2</v>
      </c>
      <c r="E180" t="s">
        <v>3</v>
      </c>
      <c r="F180" t="s">
        <v>4</v>
      </c>
      <c r="G180" t="s">
        <v>5</v>
      </c>
      <c r="H180" t="s">
        <v>6</v>
      </c>
      <c r="I180" t="s">
        <v>4253</v>
      </c>
      <c r="J180" t="s">
        <v>3986</v>
      </c>
      <c r="K180" t="s">
        <v>3295</v>
      </c>
      <c r="L180" t="s">
        <v>34</v>
      </c>
      <c r="M180" t="s">
        <v>1819</v>
      </c>
      <c r="N180" t="s">
        <v>3296</v>
      </c>
      <c r="O180" t="s">
        <v>11</v>
      </c>
      <c r="P180" t="s">
        <v>11</v>
      </c>
      <c r="Q180" t="s">
        <v>31</v>
      </c>
      <c r="R180" t="s">
        <v>857</v>
      </c>
      <c r="S180" t="s">
        <v>4008</v>
      </c>
      <c r="U180" t="str" cm="1">
        <f t="array" ref="U180">_xlfn.TEXTJOIN(",", TRUE, IF(A180:S180&lt;&gt;"", A180:S180, ""))</f>
        <v>insert into MENS_400H_SEMIS_2016 (PLACE,NAME,YEAR,TEAM,TIME,TIME_DETAIL,REACTION_TIME,QUALIFIER,"HEAT(PL)",) values (5,'Taylor McLaughlin','FR','Michigan','49.73',null,null,'q','3 (3)',;</v>
      </c>
    </row>
    <row r="181" spans="1:21" x14ac:dyDescent="0.3">
      <c r="A181" t="s">
        <v>5178</v>
      </c>
      <c r="B181" t="s">
        <v>0</v>
      </c>
      <c r="C181" t="s">
        <v>1</v>
      </c>
      <c r="D181" t="s">
        <v>2</v>
      </c>
      <c r="E181" t="s">
        <v>3</v>
      </c>
      <c r="F181" t="s">
        <v>4</v>
      </c>
      <c r="G181" t="s">
        <v>5</v>
      </c>
      <c r="H181" t="s">
        <v>6</v>
      </c>
      <c r="I181" t="s">
        <v>4253</v>
      </c>
      <c r="J181" t="s">
        <v>3987</v>
      </c>
      <c r="K181" t="s">
        <v>3297</v>
      </c>
      <c r="L181" t="s">
        <v>34</v>
      </c>
      <c r="M181" t="s">
        <v>1533</v>
      </c>
      <c r="N181" t="s">
        <v>2332</v>
      </c>
      <c r="O181" t="s">
        <v>11</v>
      </c>
      <c r="P181" t="s">
        <v>11</v>
      </c>
      <c r="Q181" t="s">
        <v>31</v>
      </c>
      <c r="R181" t="s">
        <v>851</v>
      </c>
      <c r="S181" t="s">
        <v>4008</v>
      </c>
      <c r="U181" t="str" cm="1">
        <f t="array" ref="U181">_xlfn.TEXTJOIN(",", TRUE, IF(A181:S181&lt;&gt;"", A181:S181, ""))</f>
        <v>insert into MENS_400H_SEMIS_2016 (PLACE,NAME,YEAR,TEAM,TIME,TIME_DETAIL,REACTION_TIME,QUALIFIER,"HEAT(PL)",) values (6,'Rai Benjamin','FR','UCLA','49.84',null,null,'q','1 (3)',;</v>
      </c>
    </row>
    <row r="182" spans="1:21" x14ac:dyDescent="0.3">
      <c r="A182" t="s">
        <v>5178</v>
      </c>
      <c r="B182" t="s">
        <v>0</v>
      </c>
      <c r="C182" t="s">
        <v>1</v>
      </c>
      <c r="D182" t="s">
        <v>2</v>
      </c>
      <c r="E182" t="s">
        <v>3</v>
      </c>
      <c r="F182" t="s">
        <v>4</v>
      </c>
      <c r="G182" t="s">
        <v>5</v>
      </c>
      <c r="H182" t="s">
        <v>6</v>
      </c>
      <c r="I182" t="s">
        <v>4253</v>
      </c>
      <c r="J182" t="s">
        <v>3988</v>
      </c>
      <c r="K182" t="s">
        <v>3298</v>
      </c>
      <c r="L182" t="s">
        <v>15</v>
      </c>
      <c r="M182" t="s">
        <v>2675</v>
      </c>
      <c r="N182" t="s">
        <v>1200</v>
      </c>
      <c r="O182" t="s">
        <v>11</v>
      </c>
      <c r="P182" t="s">
        <v>11</v>
      </c>
      <c r="Q182" t="s">
        <v>11</v>
      </c>
      <c r="R182" t="s">
        <v>870</v>
      </c>
      <c r="S182" t="s">
        <v>4008</v>
      </c>
      <c r="U182" t="str" cm="1">
        <f t="array" ref="U182">_xlfn.TEXTJOIN(",", TRUE, IF(A182:S182&lt;&gt;"", A182:S182, ""))</f>
        <v>insert into MENS_400H_SEMIS_2016 (PLACE,NAME,YEAR,TEAM,TIME,TIME_DETAIL,REACTION_TIME,QUALIFIER,"HEAT(PL)",) values (7,'Desmond Palmer','JR','Pittsburgh','50.21',null,null,null,'1 (4)',;</v>
      </c>
    </row>
    <row r="183" spans="1:21" x14ac:dyDescent="0.3">
      <c r="A183" t="s">
        <v>5178</v>
      </c>
      <c r="B183" t="s">
        <v>0</v>
      </c>
      <c r="C183" t="s">
        <v>1</v>
      </c>
      <c r="D183" t="s">
        <v>2</v>
      </c>
      <c r="E183" t="s">
        <v>3</v>
      </c>
      <c r="F183" t="s">
        <v>4</v>
      </c>
      <c r="G183" t="s">
        <v>5</v>
      </c>
      <c r="H183" t="s">
        <v>6</v>
      </c>
      <c r="I183" t="s">
        <v>4253</v>
      </c>
      <c r="J183" t="s">
        <v>3989</v>
      </c>
      <c r="K183" t="s">
        <v>3299</v>
      </c>
      <c r="L183" t="s">
        <v>24</v>
      </c>
      <c r="M183" t="s">
        <v>3015</v>
      </c>
      <c r="N183" t="s">
        <v>2335</v>
      </c>
      <c r="O183" t="s">
        <v>11</v>
      </c>
      <c r="P183" t="s">
        <v>11</v>
      </c>
      <c r="Q183" t="s">
        <v>12</v>
      </c>
      <c r="R183" t="s">
        <v>854</v>
      </c>
      <c r="S183" t="s">
        <v>4008</v>
      </c>
      <c r="U183" t="str" cm="1">
        <f t="array" ref="U183">_xlfn.TEXTJOIN(",", TRUE, IF(A183:S183&lt;&gt;"", A183:S183, ""))</f>
        <v>insert into MENS_400H_SEMIS_2016 (PLACE,NAME,YEAR,TEAM,TIME,TIME_DETAIL,REACTION_TIME,QUALIFIER,"HEAT(PL)",) values (8,'Mica-Jonathan Petit-Homme','SR','LIU Brooklyn','50.49',null,null,'Q','2 (1)',;</v>
      </c>
    </row>
    <row r="184" spans="1:21" x14ac:dyDescent="0.3">
      <c r="A184" t="s">
        <v>5178</v>
      </c>
      <c r="B184" t="s">
        <v>0</v>
      </c>
      <c r="C184" t="s">
        <v>1</v>
      </c>
      <c r="D184" t="s">
        <v>2</v>
      </c>
      <c r="E184" t="s">
        <v>3</v>
      </c>
      <c r="F184" t="s">
        <v>4</v>
      </c>
      <c r="G184" t="s">
        <v>5</v>
      </c>
      <c r="H184" t="s">
        <v>6</v>
      </c>
      <c r="I184" t="s">
        <v>4253</v>
      </c>
      <c r="J184" t="s">
        <v>3990</v>
      </c>
      <c r="K184" t="s">
        <v>3300</v>
      </c>
      <c r="L184" t="s">
        <v>15</v>
      </c>
      <c r="M184" t="s">
        <v>1649</v>
      </c>
      <c r="N184" t="s">
        <v>3301</v>
      </c>
      <c r="O184" t="s">
        <v>11</v>
      </c>
      <c r="P184" t="s">
        <v>11</v>
      </c>
      <c r="Q184" t="s">
        <v>12</v>
      </c>
      <c r="R184" t="s">
        <v>866</v>
      </c>
      <c r="S184" t="s">
        <v>4008</v>
      </c>
      <c r="U184" t="str" cm="1">
        <f t="array" ref="U184">_xlfn.TEXTJOIN(",", TRUE, IF(A184:S184&lt;&gt;"", A184:S184, ""))</f>
        <v>insert into MENS_400H_SEMIS_2016 (PLACE,NAME,YEAR,TEAM,TIME,TIME_DETAIL,REACTION_TIME,QUALIFIER,"HEAT(PL)",) values (9,'Jussi Kanervo','JR','South Carolina','50.64',null,null,'Q','2 (2)',;</v>
      </c>
    </row>
    <row r="185" spans="1:21" x14ac:dyDescent="0.3">
      <c r="A185" t="s">
        <v>5178</v>
      </c>
      <c r="B185" t="s">
        <v>0</v>
      </c>
      <c r="C185" t="s">
        <v>1</v>
      </c>
      <c r="D185" t="s">
        <v>2</v>
      </c>
      <c r="E185" t="s">
        <v>3</v>
      </c>
      <c r="F185" t="s">
        <v>4</v>
      </c>
      <c r="G185" t="s">
        <v>5</v>
      </c>
      <c r="H185" t="s">
        <v>6</v>
      </c>
      <c r="I185" t="s">
        <v>4253</v>
      </c>
      <c r="J185" t="s">
        <v>3991</v>
      </c>
      <c r="K185" t="s">
        <v>3302</v>
      </c>
      <c r="L185" t="s">
        <v>24</v>
      </c>
      <c r="M185" t="s">
        <v>1512</v>
      </c>
      <c r="N185" t="s">
        <v>3303</v>
      </c>
      <c r="O185" t="s">
        <v>11</v>
      </c>
      <c r="P185" t="s">
        <v>11</v>
      </c>
      <c r="Q185" t="s">
        <v>11</v>
      </c>
      <c r="R185" t="s">
        <v>881</v>
      </c>
      <c r="S185" t="s">
        <v>4008</v>
      </c>
      <c r="U185" t="str" cm="1">
        <f t="array" ref="U185">_xlfn.TEXTJOIN(",", TRUE, IF(A185:S185&lt;&gt;"", A185:S185, ""))</f>
        <v>insert into MENS_400H_SEMIS_2016 (PLACE,NAME,YEAR,TEAM,TIME,TIME_DETAIL,REACTION_TIME,QUALIFIER,"HEAT(PL)",) values (10,'Cam Viney','SR','Illinois','50.73',null,null,null,'1 (5)',;</v>
      </c>
    </row>
    <row r="186" spans="1:21" x14ac:dyDescent="0.3">
      <c r="A186" t="s">
        <v>5178</v>
      </c>
      <c r="B186" t="s">
        <v>0</v>
      </c>
      <c r="C186" t="s">
        <v>1</v>
      </c>
      <c r="D186" t="s">
        <v>2</v>
      </c>
      <c r="E186" t="s">
        <v>3</v>
      </c>
      <c r="F186" t="s">
        <v>4</v>
      </c>
      <c r="G186" t="s">
        <v>5</v>
      </c>
      <c r="H186" t="s">
        <v>6</v>
      </c>
      <c r="I186" t="s">
        <v>4253</v>
      </c>
      <c r="J186" t="s">
        <v>3992</v>
      </c>
      <c r="K186" t="s">
        <v>3304</v>
      </c>
      <c r="L186" t="s">
        <v>15</v>
      </c>
      <c r="M186" t="s">
        <v>909</v>
      </c>
      <c r="N186" t="s">
        <v>3305</v>
      </c>
      <c r="O186" t="s">
        <v>11</v>
      </c>
      <c r="P186" t="s">
        <v>11</v>
      </c>
      <c r="Q186" t="s">
        <v>11</v>
      </c>
      <c r="R186" t="s">
        <v>862</v>
      </c>
      <c r="S186" t="s">
        <v>4008</v>
      </c>
      <c r="U186" t="str" cm="1">
        <f t="array" ref="U186">_xlfn.TEXTJOIN(",", TRUE, IF(A186:S186&lt;&gt;"", A186:S186, ""))</f>
        <v>insert into MENS_400H_SEMIS_2016 (PLACE,NAME,YEAR,TEAM,TIME,TIME_DETAIL,REACTION_TIME,QUALIFIER,"HEAT(PL)",) values (11,'Obokhare Ikpefan','JR','Purdue','50.82',null,null,null,'3 (4)',;</v>
      </c>
    </row>
    <row r="187" spans="1:21" x14ac:dyDescent="0.3">
      <c r="A187" t="s">
        <v>5178</v>
      </c>
      <c r="B187" t="s">
        <v>0</v>
      </c>
      <c r="C187" t="s">
        <v>1</v>
      </c>
      <c r="D187" t="s">
        <v>2</v>
      </c>
      <c r="E187" t="s">
        <v>3</v>
      </c>
      <c r="F187" t="s">
        <v>4</v>
      </c>
      <c r="G187" t="s">
        <v>5</v>
      </c>
      <c r="H187" t="s">
        <v>6</v>
      </c>
      <c r="I187" t="s">
        <v>4253</v>
      </c>
      <c r="J187" t="s">
        <v>3993</v>
      </c>
      <c r="K187" t="s">
        <v>3306</v>
      </c>
      <c r="L187" t="s">
        <v>15</v>
      </c>
      <c r="M187" t="s">
        <v>1672</v>
      </c>
      <c r="N187" t="s">
        <v>361</v>
      </c>
      <c r="O187" t="s">
        <v>11</v>
      </c>
      <c r="P187" t="s">
        <v>11</v>
      </c>
      <c r="Q187" t="s">
        <v>11</v>
      </c>
      <c r="R187" t="s">
        <v>874</v>
      </c>
      <c r="S187" t="s">
        <v>4008</v>
      </c>
      <c r="U187" t="str" cm="1">
        <f t="array" ref="U187">_xlfn.TEXTJOIN(",", TRUE, IF(A187:S187&lt;&gt;"", A187:S187, ""))</f>
        <v>insert into MENS_400H_SEMIS_2016 (PLACE,NAME,YEAR,TEAM,TIME,TIME_DETAIL,REACTION_TIME,QUALIFIER,"HEAT(PL)",) values (12,'CJ Allen','JR','Washington St.','50.94',null,null,null,'2 (3)',;</v>
      </c>
    </row>
    <row r="188" spans="1:21" x14ac:dyDescent="0.3">
      <c r="A188" t="s">
        <v>5178</v>
      </c>
      <c r="B188" t="s">
        <v>0</v>
      </c>
      <c r="C188" t="s">
        <v>1</v>
      </c>
      <c r="D188" t="s">
        <v>2</v>
      </c>
      <c r="E188" t="s">
        <v>3</v>
      </c>
      <c r="F188" t="s">
        <v>4</v>
      </c>
      <c r="G188" t="s">
        <v>5</v>
      </c>
      <c r="H188" t="s">
        <v>6</v>
      </c>
      <c r="I188" t="s">
        <v>4253</v>
      </c>
      <c r="J188" t="s">
        <v>3994</v>
      </c>
      <c r="K188" t="s">
        <v>3307</v>
      </c>
      <c r="L188" t="s">
        <v>8</v>
      </c>
      <c r="M188" t="s">
        <v>588</v>
      </c>
      <c r="N188" t="s">
        <v>3308</v>
      </c>
      <c r="O188" t="s">
        <v>11</v>
      </c>
      <c r="P188" t="s">
        <v>11</v>
      </c>
      <c r="Q188" t="s">
        <v>11</v>
      </c>
      <c r="R188" t="s">
        <v>898</v>
      </c>
      <c r="S188" t="s">
        <v>4008</v>
      </c>
      <c r="U188" t="str" cm="1">
        <f t="array" ref="U188">_xlfn.TEXTJOIN(",", TRUE, IF(A188:S188&lt;&gt;"", A188:S188, ""))</f>
        <v>insert into MENS_400H_SEMIS_2016 (PLACE,NAME,YEAR,TEAM,TIME,TIME_DETAIL,REACTION_TIME,QUALIFIER,"HEAT(PL)",) values (13,'Larry Donald','SO','Arkansas','50.96',null,null,null,'3 (5)',;</v>
      </c>
    </row>
    <row r="189" spans="1:21" x14ac:dyDescent="0.3">
      <c r="A189" t="s">
        <v>5178</v>
      </c>
      <c r="B189" t="s">
        <v>0</v>
      </c>
      <c r="C189" t="s">
        <v>1</v>
      </c>
      <c r="D189" t="s">
        <v>2</v>
      </c>
      <c r="E189" t="s">
        <v>3</v>
      </c>
      <c r="F189" t="s">
        <v>4</v>
      </c>
      <c r="G189" t="s">
        <v>5</v>
      </c>
      <c r="H189" t="s">
        <v>6</v>
      </c>
      <c r="I189" t="s">
        <v>4253</v>
      </c>
      <c r="J189" t="s">
        <v>3995</v>
      </c>
      <c r="K189" t="s">
        <v>3309</v>
      </c>
      <c r="L189" t="s">
        <v>15</v>
      </c>
      <c r="M189" t="s">
        <v>3310</v>
      </c>
      <c r="N189" t="s">
        <v>3311</v>
      </c>
      <c r="O189" t="s">
        <v>3312</v>
      </c>
      <c r="P189" t="s">
        <v>11</v>
      </c>
      <c r="Q189" t="s">
        <v>11</v>
      </c>
      <c r="R189" t="s">
        <v>892</v>
      </c>
      <c r="S189" t="s">
        <v>4008</v>
      </c>
      <c r="U189" t="str" cm="1">
        <f t="array" ref="U189">_xlfn.TEXTJOIN(",", TRUE, IF(A189:S189&lt;&gt;"", A189:S189, ""))</f>
        <v>insert into MENS_400H_SEMIS_2016 (PLACE,NAME,YEAR,TEAM,TIME,TIME_DETAIL,REACTION_TIME,QUALIFIER,"HEAT(PL)",) values (14,'Michael Williams','JR','East Tenn. St.','51.02','51.020',null,null,'1 (6)',;</v>
      </c>
    </row>
    <row r="190" spans="1:21" x14ac:dyDescent="0.3">
      <c r="A190" t="s">
        <v>5178</v>
      </c>
      <c r="B190" t="s">
        <v>0</v>
      </c>
      <c r="C190" t="s">
        <v>1</v>
      </c>
      <c r="D190" t="s">
        <v>2</v>
      </c>
      <c r="E190" t="s">
        <v>3</v>
      </c>
      <c r="F190" t="s">
        <v>4</v>
      </c>
      <c r="G190" t="s">
        <v>5</v>
      </c>
      <c r="H190" t="s">
        <v>6</v>
      </c>
      <c r="I190" t="s">
        <v>4253</v>
      </c>
      <c r="J190" t="s">
        <v>3995</v>
      </c>
      <c r="K190" t="s">
        <v>3313</v>
      </c>
      <c r="L190" t="s">
        <v>24</v>
      </c>
      <c r="M190" t="s">
        <v>1896</v>
      </c>
      <c r="N190" t="s">
        <v>3311</v>
      </c>
      <c r="O190" t="s">
        <v>3312</v>
      </c>
      <c r="P190" t="s">
        <v>11</v>
      </c>
      <c r="Q190" t="s">
        <v>11</v>
      </c>
      <c r="R190" t="s">
        <v>903</v>
      </c>
      <c r="S190" t="s">
        <v>4008</v>
      </c>
      <c r="U190" t="str" cm="1">
        <f t="array" ref="U190">_xlfn.TEXTJOIN(",", TRUE, IF(A190:S190&lt;&gt;"", A190:S190, ""))</f>
        <v>insert into MENS_400H_SEMIS_2016 (PLACE,NAME,YEAR,TEAM,TIME,TIME_DETAIL,REACTION_TIME,QUALIFIER,"HEAT(PL)",) values (14,'Javonte Lipsey','SR','North Carolina','51.02','51.020',null,null,'3 (6)',;</v>
      </c>
    </row>
    <row r="191" spans="1:21" x14ac:dyDescent="0.3">
      <c r="A191" t="s">
        <v>5178</v>
      </c>
      <c r="B191" t="s">
        <v>0</v>
      </c>
      <c r="C191" t="s">
        <v>1</v>
      </c>
      <c r="D191" t="s">
        <v>2</v>
      </c>
      <c r="E191" t="s">
        <v>3</v>
      </c>
      <c r="F191" t="s">
        <v>4</v>
      </c>
      <c r="G191" t="s">
        <v>5</v>
      </c>
      <c r="H191" t="s">
        <v>6</v>
      </c>
      <c r="I191" t="s">
        <v>4253</v>
      </c>
      <c r="J191" t="s">
        <v>3997</v>
      </c>
      <c r="K191" t="s">
        <v>3314</v>
      </c>
      <c r="L191" t="s">
        <v>24</v>
      </c>
      <c r="M191" t="s">
        <v>1573</v>
      </c>
      <c r="N191" t="s">
        <v>3315</v>
      </c>
      <c r="O191" t="s">
        <v>11</v>
      </c>
      <c r="P191" t="s">
        <v>11</v>
      </c>
      <c r="Q191" t="s">
        <v>11</v>
      </c>
      <c r="R191" t="s">
        <v>878</v>
      </c>
      <c r="S191" t="s">
        <v>4008</v>
      </c>
      <c r="U191" t="str" cm="1">
        <f t="array" ref="U191">_xlfn.TEXTJOIN(",", TRUE, IF(A191:S191&lt;&gt;"", A191:S191, ""))</f>
        <v>insert into MENS_400H_SEMIS_2016 (PLACE,NAME,YEAR,TEAM,TIME,TIME_DETAIL,REACTION_TIME,QUALIFIER,"HEAT(PL)",) values (16,'Sean Pille','SR','Nebraska','51.61',null,null,null,'2 (4)',;</v>
      </c>
    </row>
    <row r="192" spans="1:21" x14ac:dyDescent="0.3">
      <c r="A192" t="s">
        <v>5178</v>
      </c>
      <c r="B192" t="s">
        <v>0</v>
      </c>
      <c r="C192" t="s">
        <v>1</v>
      </c>
      <c r="D192" t="s">
        <v>2</v>
      </c>
      <c r="E192" t="s">
        <v>3</v>
      </c>
      <c r="F192" t="s">
        <v>4</v>
      </c>
      <c r="G192" t="s">
        <v>5</v>
      </c>
      <c r="H192" t="s">
        <v>6</v>
      </c>
      <c r="I192" t="s">
        <v>4253</v>
      </c>
      <c r="J192" t="s">
        <v>3998</v>
      </c>
      <c r="K192" t="s">
        <v>3316</v>
      </c>
      <c r="L192" t="s">
        <v>15</v>
      </c>
      <c r="M192" t="s">
        <v>1775</v>
      </c>
      <c r="N192" t="s">
        <v>3317</v>
      </c>
      <c r="O192" t="s">
        <v>11</v>
      </c>
      <c r="P192" t="s">
        <v>11</v>
      </c>
      <c r="Q192" t="s">
        <v>11</v>
      </c>
      <c r="R192" t="s">
        <v>912</v>
      </c>
      <c r="S192" t="s">
        <v>4008</v>
      </c>
      <c r="U192" t="str" cm="1">
        <f t="array" ref="U192">_xlfn.TEXTJOIN(",", TRUE, IF(A192:S192&lt;&gt;"", A192:S192, ""))</f>
        <v>insert into MENS_400H_SEMIS_2016 (PLACE,NAME,YEAR,TEAM,TIME,TIME_DETAIL,REACTION_TIME,QUALIFIER,"HEAT(PL)",) values (17,'Derek Jones','JR','Iowa State','52.27',null,null,null,'1 (7)',;</v>
      </c>
    </row>
    <row r="193" spans="1:21" x14ac:dyDescent="0.3">
      <c r="A193" t="s">
        <v>5178</v>
      </c>
      <c r="B193" t="s">
        <v>0</v>
      </c>
      <c r="C193" t="s">
        <v>1</v>
      </c>
      <c r="D193" t="s">
        <v>2</v>
      </c>
      <c r="E193" t="s">
        <v>3</v>
      </c>
      <c r="F193" t="s">
        <v>4</v>
      </c>
      <c r="G193" t="s">
        <v>5</v>
      </c>
      <c r="H193" t="s">
        <v>6</v>
      </c>
      <c r="I193" t="s">
        <v>4253</v>
      </c>
      <c r="J193" t="s">
        <v>3999</v>
      </c>
      <c r="K193" t="s">
        <v>3318</v>
      </c>
      <c r="L193" t="s">
        <v>24</v>
      </c>
      <c r="M193" t="s">
        <v>580</v>
      </c>
      <c r="N193" t="s">
        <v>1848</v>
      </c>
      <c r="O193" t="s">
        <v>11</v>
      </c>
      <c r="P193" t="s">
        <v>11</v>
      </c>
      <c r="Q193" t="s">
        <v>11</v>
      </c>
      <c r="R193" t="s">
        <v>885</v>
      </c>
      <c r="S193" t="s">
        <v>4008</v>
      </c>
      <c r="U193" t="str" cm="1">
        <f t="array" ref="U193">_xlfn.TEXTJOIN(",", TRUE, IF(A193:S193&lt;&gt;"", A193:S193, ""))</f>
        <v>insert into MENS_400H_SEMIS_2016 (PLACE,NAME,YEAR,TEAM,TIME,TIME_DETAIL,REACTION_TIME,QUALIFIER,"HEAT(PL)",) values (18,'Antonio Blanks','SR','Ohio State','52.30',null,null,null,'2 (5)',;</v>
      </c>
    </row>
    <row r="194" spans="1:21" x14ac:dyDescent="0.3">
      <c r="A194" t="s">
        <v>5178</v>
      </c>
      <c r="B194" t="s">
        <v>0</v>
      </c>
      <c r="C194" t="s">
        <v>1</v>
      </c>
      <c r="D194" t="s">
        <v>2</v>
      </c>
      <c r="E194" t="s">
        <v>3</v>
      </c>
      <c r="F194" t="s">
        <v>4</v>
      </c>
      <c r="G194" t="s">
        <v>5</v>
      </c>
      <c r="H194" t="s">
        <v>6</v>
      </c>
      <c r="I194" t="s">
        <v>4253</v>
      </c>
      <c r="J194" t="s">
        <v>4000</v>
      </c>
      <c r="K194" t="s">
        <v>3120</v>
      </c>
      <c r="L194" t="s">
        <v>34</v>
      </c>
      <c r="M194" t="s">
        <v>608</v>
      </c>
      <c r="N194" t="s">
        <v>3319</v>
      </c>
      <c r="O194" t="s">
        <v>11</v>
      </c>
      <c r="P194" t="s">
        <v>11</v>
      </c>
      <c r="Q194" t="s">
        <v>11</v>
      </c>
      <c r="R194" t="s">
        <v>907</v>
      </c>
      <c r="S194" t="s">
        <v>4008</v>
      </c>
      <c r="U194" t="str" cm="1">
        <f t="array" ref="U194">_xlfn.TEXTJOIN(",", TRUE, IF(A194:S194&lt;&gt;"", A194:S194, ""))</f>
        <v>insert into MENS_400H_SEMIS_2016 (PLACE,NAME,YEAR,TEAM,TIME,TIME_DETAIL,REACTION_TIME,QUALIFIER,"HEAT(PL)",) values (19,'Amere Lattin','FR','Houston','52.57',null,null,null,'2 (6)',;</v>
      </c>
    </row>
    <row r="195" spans="1:21" x14ac:dyDescent="0.3">
      <c r="A195" t="s">
        <v>5178</v>
      </c>
      <c r="B195" t="s">
        <v>0</v>
      </c>
      <c r="C195" t="s">
        <v>1</v>
      </c>
      <c r="D195" t="s">
        <v>2</v>
      </c>
      <c r="E195" t="s">
        <v>3</v>
      </c>
      <c r="F195" t="s">
        <v>4</v>
      </c>
      <c r="G195" t="s">
        <v>5</v>
      </c>
      <c r="H195" t="s">
        <v>6</v>
      </c>
      <c r="I195" t="s">
        <v>4253</v>
      </c>
      <c r="J195" t="s">
        <v>4001</v>
      </c>
      <c r="K195" t="s">
        <v>3320</v>
      </c>
      <c r="L195" t="s">
        <v>8</v>
      </c>
      <c r="M195" t="s">
        <v>2174</v>
      </c>
      <c r="N195" t="s">
        <v>3321</v>
      </c>
      <c r="O195" t="s">
        <v>11</v>
      </c>
      <c r="P195" t="s">
        <v>11</v>
      </c>
      <c r="Q195" t="s">
        <v>11</v>
      </c>
      <c r="R195" t="s">
        <v>930</v>
      </c>
      <c r="S195" t="s">
        <v>4008</v>
      </c>
      <c r="U195" t="str" cm="1">
        <f t="array" ref="U195">_xlfn.TEXTJOIN(",", TRUE, IF(A195:S195&lt;&gt;"", A195:S195, ""))</f>
        <v>insert into MENS_400H_SEMIS_2016 (PLACE,NAME,YEAR,TEAM,TIME,TIME_DETAIL,REACTION_TIME,QUALIFIER,"HEAT(PL)",) values (20,'AJ Boully','SO','Utah State','52.67',null,null,null,'2 (7)',;</v>
      </c>
    </row>
    <row r="196" spans="1:21" x14ac:dyDescent="0.3">
      <c r="A196" t="s">
        <v>5178</v>
      </c>
      <c r="B196" t="s">
        <v>0</v>
      </c>
      <c r="C196" t="s">
        <v>1</v>
      </c>
      <c r="D196" t="s">
        <v>2</v>
      </c>
      <c r="E196" t="s">
        <v>3</v>
      </c>
      <c r="F196" t="s">
        <v>4</v>
      </c>
      <c r="G196" t="s">
        <v>5</v>
      </c>
      <c r="H196" t="s">
        <v>6</v>
      </c>
      <c r="I196" t="s">
        <v>4253</v>
      </c>
      <c r="J196" t="s">
        <v>4002</v>
      </c>
      <c r="K196" t="s">
        <v>3322</v>
      </c>
      <c r="L196" t="s">
        <v>15</v>
      </c>
      <c r="M196" t="s">
        <v>900</v>
      </c>
      <c r="N196" t="s">
        <v>3323</v>
      </c>
      <c r="O196" t="s">
        <v>11</v>
      </c>
      <c r="P196" t="s">
        <v>11</v>
      </c>
      <c r="Q196" t="s">
        <v>11</v>
      </c>
      <c r="R196" t="s">
        <v>924</v>
      </c>
      <c r="S196" t="s">
        <v>4008</v>
      </c>
      <c r="U196" t="str" cm="1">
        <f t="array" ref="U196">_xlfn.TEXTJOIN(",", TRUE, IF(A196:S196&lt;&gt;"", A196:S196, ""))</f>
        <v>insert into MENS_400H_SEMIS_2016 (PLACE,NAME,YEAR,TEAM,TIME,TIME_DETAIL,REACTION_TIME,QUALIFIER,"HEAT(PL)",) values (21,'Ben Thiel','JR','Oregon','52.82',null,null,null,'1 (8)',;</v>
      </c>
    </row>
    <row r="197" spans="1:21" x14ac:dyDescent="0.3">
      <c r="A197" t="s">
        <v>5178</v>
      </c>
      <c r="B197" t="s">
        <v>0</v>
      </c>
      <c r="C197" t="s">
        <v>1</v>
      </c>
      <c r="D197" t="s">
        <v>2</v>
      </c>
      <c r="E197" t="s">
        <v>3</v>
      </c>
      <c r="F197" t="s">
        <v>4</v>
      </c>
      <c r="G197" t="s">
        <v>5</v>
      </c>
      <c r="H197" t="s">
        <v>6</v>
      </c>
      <c r="I197" t="s">
        <v>4253</v>
      </c>
      <c r="J197" t="s">
        <v>4003</v>
      </c>
      <c r="K197" t="s">
        <v>3324</v>
      </c>
      <c r="L197" t="s">
        <v>34</v>
      </c>
      <c r="M197" t="s">
        <v>1521</v>
      </c>
      <c r="N197" t="s">
        <v>2817</v>
      </c>
      <c r="O197" t="s">
        <v>11</v>
      </c>
      <c r="P197" t="s">
        <v>11</v>
      </c>
      <c r="Q197" t="s">
        <v>11</v>
      </c>
      <c r="R197" t="s">
        <v>972</v>
      </c>
      <c r="S197" t="s">
        <v>4008</v>
      </c>
      <c r="U197" t="str" cm="1">
        <f t="array" ref="U197">_xlfn.TEXTJOIN(",", TRUE, IF(A197:S197&lt;&gt;"", A197:S197, ""))</f>
        <v>insert into MENS_400H_SEMIS_2016 (PLACE,NAME,YEAR,TEAM,TIME,TIME_DETAIL,REACTION_TIME,QUALIFIER,"HEAT(PL)",) values (22,'Maor Seged','FR','Western Kentucky','53.69',null,null,null,'2 (8)',;</v>
      </c>
    </row>
    <row r="198" spans="1:21" x14ac:dyDescent="0.3">
      <c r="A198" t="s">
        <v>5178</v>
      </c>
      <c r="B198" t="s">
        <v>0</v>
      </c>
      <c r="C198" t="s">
        <v>1</v>
      </c>
      <c r="D198" t="s">
        <v>2</v>
      </c>
      <c r="E198" t="s">
        <v>3</v>
      </c>
      <c r="F198" t="s">
        <v>4</v>
      </c>
      <c r="G198" t="s">
        <v>5</v>
      </c>
      <c r="H198" t="s">
        <v>6</v>
      </c>
      <c r="I198" t="s">
        <v>4253</v>
      </c>
      <c r="J198" t="s">
        <v>4004</v>
      </c>
      <c r="K198" t="s">
        <v>3325</v>
      </c>
      <c r="L198" t="s">
        <v>15</v>
      </c>
      <c r="M198" t="s">
        <v>570</v>
      </c>
      <c r="N198" t="s">
        <v>3326</v>
      </c>
      <c r="O198" t="s">
        <v>11</v>
      </c>
      <c r="P198" t="s">
        <v>11</v>
      </c>
      <c r="Q198" t="s">
        <v>11</v>
      </c>
      <c r="R198" t="s">
        <v>918</v>
      </c>
      <c r="S198" t="s">
        <v>4008</v>
      </c>
      <c r="U198" t="str" cm="1">
        <f t="array" ref="U198">_xlfn.TEXTJOIN(",", TRUE, IF(A198:S198&lt;&gt;"", A198:S198, ""))</f>
        <v>insert into MENS_400H_SEMIS_2016 (PLACE,NAME,YEAR,TEAM,TIME,TIME_DETAIL,REACTION_TIME,QUALIFIER,"HEAT(PL)",) values (23,'Mitch Wolff','JR','Iowa','53.72',null,null,null,'3 (7)',;</v>
      </c>
    </row>
    <row r="199" spans="1:21" x14ac:dyDescent="0.3">
      <c r="A199" t="s">
        <v>5178</v>
      </c>
      <c r="B199" t="s">
        <v>0</v>
      </c>
      <c r="C199" t="s">
        <v>1</v>
      </c>
      <c r="D199" t="s">
        <v>2</v>
      </c>
      <c r="E199" t="s">
        <v>3</v>
      </c>
      <c r="F199" t="s">
        <v>4</v>
      </c>
      <c r="G199" t="s">
        <v>5</v>
      </c>
      <c r="H199" t="s">
        <v>6</v>
      </c>
      <c r="I199" t="s">
        <v>4253</v>
      </c>
      <c r="J199" t="s">
        <v>4005</v>
      </c>
      <c r="K199" t="s">
        <v>3327</v>
      </c>
      <c r="L199" t="s">
        <v>15</v>
      </c>
      <c r="M199" t="s">
        <v>859</v>
      </c>
      <c r="N199" t="s">
        <v>268</v>
      </c>
      <c r="O199" t="s">
        <v>11</v>
      </c>
      <c r="P199" t="s">
        <v>11</v>
      </c>
      <c r="Q199" t="s">
        <v>11</v>
      </c>
      <c r="R199" t="s">
        <v>937</v>
      </c>
      <c r="S199" t="s">
        <v>4008</v>
      </c>
      <c r="U199" t="str" cm="1">
        <f t="array" ref="U199">_xlfn.TEXTJOIN(",", TRUE, IF(A199:S199&lt;&gt;"", A199:S199, ""))</f>
        <v>insert into MENS_400H_SEMIS_2016 (PLACE,NAME,YEAR,TEAM,TIME,TIME_DETAIL,REACTION_TIME,QUALIFIER,"HEAT(PL)",) values (null,'JW Smith','JR','Texas Tech','DNF',null,null,null,'3',;</v>
      </c>
    </row>
    <row r="200" spans="1:21" x14ac:dyDescent="0.3">
      <c r="U200" t="str" cm="1">
        <f t="array" ref="U200">_xlfn.TEXTJOIN(",", TRUE, IF(A200:S200&lt;&gt;"", A200:S200, ""))</f>
        <v/>
      </c>
    </row>
    <row r="201" spans="1:21" x14ac:dyDescent="0.3">
      <c r="A201" t="s">
        <v>5179</v>
      </c>
      <c r="B201" t="s">
        <v>0</v>
      </c>
      <c r="C201" t="s">
        <v>1</v>
      </c>
      <c r="D201" t="s">
        <v>2</v>
      </c>
      <c r="E201" t="s">
        <v>3</v>
      </c>
      <c r="F201" t="s">
        <v>4</v>
      </c>
      <c r="G201" t="s">
        <v>5</v>
      </c>
      <c r="H201" t="s">
        <v>6</v>
      </c>
      <c r="I201" t="s">
        <v>4253</v>
      </c>
      <c r="J201" t="s">
        <v>835</v>
      </c>
      <c r="K201" t="s">
        <v>3164</v>
      </c>
      <c r="L201" t="s">
        <v>15</v>
      </c>
      <c r="M201" t="s">
        <v>566</v>
      </c>
      <c r="N201" t="s">
        <v>3328</v>
      </c>
      <c r="O201" t="s">
        <v>11</v>
      </c>
      <c r="P201" t="s">
        <v>11</v>
      </c>
      <c r="Q201" t="s">
        <v>12</v>
      </c>
      <c r="R201" t="s">
        <v>837</v>
      </c>
      <c r="S201" t="s">
        <v>1028</v>
      </c>
      <c r="U201" t="str" cm="1">
        <f t="array" ref="U201">_xlfn.TEXTJOIN(",", TRUE, IF(A201:S201&lt;&gt;"", A201:S201, ""))</f>
        <v>insert into MENS_200M_SEMIS_2016 (PLACE,NAME,YEAR,TEAM,TIME,TIME_DETAIL,REACTION_TIME,QUALIFIER,"HEAT(PL)",WIND) values (1,'Nethaneel Mitchell-Blake','JR','LSU','20.17',null,null,'Q','1 (1)','0.3');</v>
      </c>
    </row>
    <row r="202" spans="1:21" x14ac:dyDescent="0.3">
      <c r="A202" t="s">
        <v>5179</v>
      </c>
      <c r="B202" t="s">
        <v>0</v>
      </c>
      <c r="C202" t="s">
        <v>1</v>
      </c>
      <c r="D202" t="s">
        <v>2</v>
      </c>
      <c r="E202" t="s">
        <v>3</v>
      </c>
      <c r="F202" t="s">
        <v>4</v>
      </c>
      <c r="G202" t="s">
        <v>5</v>
      </c>
      <c r="H202" t="s">
        <v>6</v>
      </c>
      <c r="I202" t="s">
        <v>4253</v>
      </c>
      <c r="J202" t="s">
        <v>838</v>
      </c>
      <c r="K202" t="s">
        <v>3168</v>
      </c>
      <c r="L202" t="s">
        <v>24</v>
      </c>
      <c r="M202" t="s">
        <v>588</v>
      </c>
      <c r="N202" t="s">
        <v>114</v>
      </c>
      <c r="O202" t="s">
        <v>11</v>
      </c>
      <c r="P202" t="s">
        <v>11</v>
      </c>
      <c r="Q202" t="s">
        <v>12</v>
      </c>
      <c r="R202" t="s">
        <v>845</v>
      </c>
      <c r="S202" t="s">
        <v>1028</v>
      </c>
      <c r="U202" t="str" cm="1">
        <f t="array" ref="U202">_xlfn.TEXTJOIN(",", TRUE, IF(A202:S202&lt;&gt;"", A202:S202, ""))</f>
        <v>insert into MENS_200M_SEMIS_2016 (PLACE,NAME,YEAR,TEAM,TIME,TIME_DETAIL,REACTION_TIME,QUALIFIER,"HEAT(PL)",WIND) values (2,'Jarrion Lawson','SR','Arkansas','20.28',null,null,'Q','1 (2)','0.3');</v>
      </c>
    </row>
    <row r="203" spans="1:21" x14ac:dyDescent="0.3">
      <c r="A203" t="s">
        <v>5179</v>
      </c>
      <c r="B203" t="s">
        <v>0</v>
      </c>
      <c r="C203" t="s">
        <v>1</v>
      </c>
      <c r="D203" t="s">
        <v>2</v>
      </c>
      <c r="E203" t="s">
        <v>3</v>
      </c>
      <c r="F203" t="s">
        <v>4</v>
      </c>
      <c r="G203" t="s">
        <v>5</v>
      </c>
      <c r="H203" t="s">
        <v>6</v>
      </c>
      <c r="I203" t="s">
        <v>4253</v>
      </c>
      <c r="J203" t="s">
        <v>842</v>
      </c>
      <c r="K203" t="s">
        <v>3160</v>
      </c>
      <c r="L203" t="s">
        <v>8</v>
      </c>
      <c r="M203" t="s">
        <v>578</v>
      </c>
      <c r="N203" t="s">
        <v>115</v>
      </c>
      <c r="O203" t="s">
        <v>11</v>
      </c>
      <c r="P203" t="s">
        <v>11</v>
      </c>
      <c r="Q203" t="s">
        <v>12</v>
      </c>
      <c r="R203" t="s">
        <v>841</v>
      </c>
      <c r="S203" t="s">
        <v>1028</v>
      </c>
      <c r="U203" t="str" cm="1">
        <f t="array" ref="U203">_xlfn.TEXTJOIN(",", TRUE, IF(A203:S203&lt;&gt;"", A203:S203, ""))</f>
        <v>insert into MENS_200M_SEMIS_2016 (PLACE,NAME,YEAR,TEAM,TIME,TIME_DETAIL,REACTION_TIME,QUALIFIER,"HEAT(PL)",WIND) values (3,'Christian Coleman','SO','Tennessee','20.32',null,null,'Q','3 (1)','0.3');</v>
      </c>
    </row>
    <row r="204" spans="1:21" x14ac:dyDescent="0.3">
      <c r="A204" t="s">
        <v>5179</v>
      </c>
      <c r="B204" t="s">
        <v>0</v>
      </c>
      <c r="C204" t="s">
        <v>1</v>
      </c>
      <c r="D204" t="s">
        <v>2</v>
      </c>
      <c r="E204" t="s">
        <v>3</v>
      </c>
      <c r="F204" t="s">
        <v>4</v>
      </c>
      <c r="G204" t="s">
        <v>5</v>
      </c>
      <c r="H204" t="s">
        <v>6</v>
      </c>
      <c r="I204" t="s">
        <v>4253</v>
      </c>
      <c r="J204" t="s">
        <v>846</v>
      </c>
      <c r="K204" t="s">
        <v>3329</v>
      </c>
      <c r="L204" t="s">
        <v>24</v>
      </c>
      <c r="M204" t="s">
        <v>3015</v>
      </c>
      <c r="N204" t="s">
        <v>1242</v>
      </c>
      <c r="O204" t="s">
        <v>11</v>
      </c>
      <c r="P204" t="s">
        <v>11</v>
      </c>
      <c r="Q204" t="s">
        <v>12</v>
      </c>
      <c r="R204" t="s">
        <v>848</v>
      </c>
      <c r="S204" t="s">
        <v>1028</v>
      </c>
      <c r="U204" t="str" cm="1">
        <f t="array" ref="U204">_xlfn.TEXTJOIN(",", TRUE, IF(A204:S204&lt;&gt;"", A204:S204, ""))</f>
        <v>insert into MENS_200M_SEMIS_2016 (PLACE,NAME,YEAR,TEAM,TIME,TIME_DETAIL,REACTION_TIME,QUALIFIER,"HEAT(PL)",WIND) values (4,'Brendon Rodney','SR','LIU Brooklyn','20.40',null,null,'Q','3 (2)','0.3');</v>
      </c>
    </row>
    <row r="205" spans="1:21" x14ac:dyDescent="0.3">
      <c r="A205" t="s">
        <v>5179</v>
      </c>
      <c r="B205" t="s">
        <v>0</v>
      </c>
      <c r="C205" t="s">
        <v>1</v>
      </c>
      <c r="D205" t="s">
        <v>2</v>
      </c>
      <c r="E205" t="s">
        <v>3</v>
      </c>
      <c r="F205" t="s">
        <v>4</v>
      </c>
      <c r="G205" t="s">
        <v>5</v>
      </c>
      <c r="H205" t="s">
        <v>6</v>
      </c>
      <c r="I205" t="s">
        <v>4253</v>
      </c>
      <c r="J205" t="s">
        <v>849</v>
      </c>
      <c r="K205" t="s">
        <v>3173</v>
      </c>
      <c r="L205" t="s">
        <v>24</v>
      </c>
      <c r="M205" t="s">
        <v>585</v>
      </c>
      <c r="N205" t="s">
        <v>642</v>
      </c>
      <c r="O205" t="s">
        <v>11</v>
      </c>
      <c r="P205" t="s">
        <v>11</v>
      </c>
      <c r="Q205" t="s">
        <v>12</v>
      </c>
      <c r="R205" t="s">
        <v>854</v>
      </c>
      <c r="S205" t="s">
        <v>3330</v>
      </c>
      <c r="U205" t="str" cm="1">
        <f t="array" ref="U205">_xlfn.TEXTJOIN(",", TRUE, IF(A205:S205&lt;&gt;"", A205:S205, ""))</f>
        <v>insert into MENS_200M_SEMIS_2016 (PLACE,NAME,YEAR,TEAM,TIME,TIME_DETAIL,REACTION_TIME,QUALIFIER,"HEAT(PL)",WIND) values (5,'Tevin Hester','SR','Clemson','20.45',null,null,'Q','2 (1)','-0.2');</v>
      </c>
    </row>
    <row r="206" spans="1:21" x14ac:dyDescent="0.3">
      <c r="A206" t="s">
        <v>5179</v>
      </c>
      <c r="B206" t="s">
        <v>0</v>
      </c>
      <c r="C206" t="s">
        <v>1</v>
      </c>
      <c r="D206" t="s">
        <v>2</v>
      </c>
      <c r="E206" t="s">
        <v>3</v>
      </c>
      <c r="F206" t="s">
        <v>4</v>
      </c>
      <c r="G206" t="s">
        <v>5</v>
      </c>
      <c r="H206" t="s">
        <v>6</v>
      </c>
      <c r="I206" t="s">
        <v>4253</v>
      </c>
      <c r="J206" t="s">
        <v>852</v>
      </c>
      <c r="K206" t="s">
        <v>3331</v>
      </c>
      <c r="L206" t="s">
        <v>15</v>
      </c>
      <c r="M206" t="s">
        <v>566</v>
      </c>
      <c r="N206" t="s">
        <v>2048</v>
      </c>
      <c r="O206" t="s">
        <v>11</v>
      </c>
      <c r="P206" t="s">
        <v>11</v>
      </c>
      <c r="Q206" t="s">
        <v>31</v>
      </c>
      <c r="R206" t="s">
        <v>851</v>
      </c>
      <c r="S206" t="s">
        <v>1028</v>
      </c>
      <c r="U206" t="str" cm="1">
        <f t="array" ref="U206">_xlfn.TEXTJOIN(",", TRUE, IF(A206:S206&lt;&gt;"", A206:S206, ""))</f>
        <v>insert into MENS_200M_SEMIS_2016 (PLACE,NAME,YEAR,TEAM,TIME,TIME_DETAIL,REACTION_TIME,QUALIFIER,"HEAT(PL)",WIND) values (6,'Renard Howell','JR','LSU','20.56',null,null,'q','1 (3)','0.3');</v>
      </c>
    </row>
    <row r="207" spans="1:21" x14ac:dyDescent="0.3">
      <c r="A207" t="s">
        <v>5179</v>
      </c>
      <c r="B207" t="s">
        <v>0</v>
      </c>
      <c r="C207" t="s">
        <v>1</v>
      </c>
      <c r="D207" t="s">
        <v>2</v>
      </c>
      <c r="E207" t="s">
        <v>3</v>
      </c>
      <c r="F207" t="s">
        <v>4</v>
      </c>
      <c r="G207" t="s">
        <v>5</v>
      </c>
      <c r="H207" t="s">
        <v>6</v>
      </c>
      <c r="I207" t="s">
        <v>4253</v>
      </c>
      <c r="J207" t="s">
        <v>855</v>
      </c>
      <c r="K207" t="s">
        <v>3163</v>
      </c>
      <c r="L207" t="s">
        <v>8</v>
      </c>
      <c r="M207" t="s">
        <v>588</v>
      </c>
      <c r="N207" t="s">
        <v>2922</v>
      </c>
      <c r="O207" t="s">
        <v>11</v>
      </c>
      <c r="P207" t="s">
        <v>11</v>
      </c>
      <c r="Q207" t="s">
        <v>31</v>
      </c>
      <c r="R207" t="s">
        <v>857</v>
      </c>
      <c r="S207" t="s">
        <v>1028</v>
      </c>
      <c r="U207" t="str" cm="1">
        <f t="array" ref="U207">_xlfn.TEXTJOIN(",", TRUE, IF(A207:S207&lt;&gt;"", A207:S207, ""))</f>
        <v>insert into MENS_200M_SEMIS_2016 (PLACE,NAME,YEAR,TEAM,TIME,TIME_DETAIL,REACTION_TIME,QUALIFIER,"HEAT(PL)",WIND) values (7,'Kenzo Cotton','SO','Arkansas','20.61',null,null,'q','3 (3)','0.3');</v>
      </c>
    </row>
    <row r="208" spans="1:21" x14ac:dyDescent="0.3">
      <c r="A208" t="s">
        <v>5179</v>
      </c>
      <c r="B208" t="s">
        <v>0</v>
      </c>
      <c r="C208" t="s">
        <v>1</v>
      </c>
      <c r="D208" t="s">
        <v>2</v>
      </c>
      <c r="E208" t="s">
        <v>3</v>
      </c>
      <c r="F208" t="s">
        <v>4</v>
      </c>
      <c r="G208" t="s">
        <v>5</v>
      </c>
      <c r="H208" t="s">
        <v>6</v>
      </c>
      <c r="I208" t="s">
        <v>4253</v>
      </c>
      <c r="J208" t="s">
        <v>858</v>
      </c>
      <c r="K208" t="s">
        <v>3332</v>
      </c>
      <c r="L208" t="s">
        <v>8</v>
      </c>
      <c r="M208" t="s">
        <v>1521</v>
      </c>
      <c r="N208" t="s">
        <v>1246</v>
      </c>
      <c r="O208" t="s">
        <v>11</v>
      </c>
      <c r="P208" t="s">
        <v>11</v>
      </c>
      <c r="Q208" t="s">
        <v>11</v>
      </c>
      <c r="R208" t="s">
        <v>870</v>
      </c>
      <c r="S208" t="s">
        <v>1028</v>
      </c>
      <c r="U208" t="str" cm="1">
        <f t="array" ref="U208">_xlfn.TEXTJOIN(",", TRUE, IF(A208:S208&lt;&gt;"", A208:S208, ""))</f>
        <v>insert into MENS_200M_SEMIS_2016 (PLACE,NAME,YEAR,TEAM,TIME,TIME_DETAIL,REACTION_TIME,QUALIFIER,"HEAT(PL)",WIND) values (8,'Julius Morris','SO','Western Kentucky','20.62',null,null,null,'1 (4)','0.3');</v>
      </c>
    </row>
    <row r="209" spans="1:21" x14ac:dyDescent="0.3">
      <c r="A209" t="s">
        <v>5179</v>
      </c>
      <c r="B209" t="s">
        <v>0</v>
      </c>
      <c r="C209" t="s">
        <v>1</v>
      </c>
      <c r="D209" t="s">
        <v>2</v>
      </c>
      <c r="E209" t="s">
        <v>3</v>
      </c>
      <c r="F209" t="s">
        <v>4</v>
      </c>
      <c r="G209" t="s">
        <v>5</v>
      </c>
      <c r="H209" t="s">
        <v>6</v>
      </c>
      <c r="I209" t="s">
        <v>4253</v>
      </c>
      <c r="J209" t="s">
        <v>863</v>
      </c>
      <c r="K209" t="s">
        <v>3180</v>
      </c>
      <c r="L209" t="s">
        <v>34</v>
      </c>
      <c r="M209" t="s">
        <v>580</v>
      </c>
      <c r="N209" t="s">
        <v>3333</v>
      </c>
      <c r="O209" t="s">
        <v>11</v>
      </c>
      <c r="P209" t="s">
        <v>11</v>
      </c>
      <c r="Q209" t="s">
        <v>12</v>
      </c>
      <c r="R209" t="s">
        <v>866</v>
      </c>
      <c r="S209" t="s">
        <v>3330</v>
      </c>
      <c r="U209" t="str" cm="1">
        <f t="array" ref="U209">_xlfn.TEXTJOIN(",", TRUE, IF(A209:S209&lt;&gt;"", A209:S209, ""))</f>
        <v>insert into MENS_200M_SEMIS_2016 (PLACE,NAME,YEAR,TEAM,TIME,TIME_DETAIL,REACTION_TIME,QUALIFIER,"HEAT(PL)",WIND) values (9,'Nick Gray','FR','Ohio State','20.65',null,null,'Q','2 (2)','-0.2');</v>
      </c>
    </row>
    <row r="210" spans="1:21" x14ac:dyDescent="0.3">
      <c r="A210" t="s">
        <v>5179</v>
      </c>
      <c r="B210" t="s">
        <v>0</v>
      </c>
      <c r="C210" t="s">
        <v>1</v>
      </c>
      <c r="D210" t="s">
        <v>2</v>
      </c>
      <c r="E210" t="s">
        <v>3</v>
      </c>
      <c r="F210" t="s">
        <v>4</v>
      </c>
      <c r="G210" t="s">
        <v>5</v>
      </c>
      <c r="H210" t="s">
        <v>6</v>
      </c>
      <c r="I210" t="s">
        <v>4253</v>
      </c>
      <c r="J210" t="s">
        <v>867</v>
      </c>
      <c r="K210" t="s">
        <v>3193</v>
      </c>
      <c r="L210" t="s">
        <v>24</v>
      </c>
      <c r="M210" t="s">
        <v>2174</v>
      </c>
      <c r="N210" t="s">
        <v>3334</v>
      </c>
      <c r="O210" t="s">
        <v>11</v>
      </c>
      <c r="P210" t="s">
        <v>11</v>
      </c>
      <c r="Q210" t="s">
        <v>11</v>
      </c>
      <c r="R210" t="s">
        <v>881</v>
      </c>
      <c r="S210" t="s">
        <v>1028</v>
      </c>
      <c r="U210" t="str" cm="1">
        <f t="array" ref="U210">_xlfn.TEXTJOIN(",", TRUE, IF(A210:S210&lt;&gt;"", A210:S210, ""))</f>
        <v>insert into MENS_200M_SEMIS_2016 (PLACE,NAME,YEAR,TEAM,TIME,TIME_DETAIL,REACTION_TIME,QUALIFIER,"HEAT(PL)",WIND) values (10,'Parker Bluth','SR','Utah State','20.70',null,null,null,'1 (5)','0.3');</v>
      </c>
    </row>
    <row r="211" spans="1:21" x14ac:dyDescent="0.3">
      <c r="A211" t="s">
        <v>5179</v>
      </c>
      <c r="B211" t="s">
        <v>0</v>
      </c>
      <c r="C211" t="s">
        <v>1</v>
      </c>
      <c r="D211" t="s">
        <v>2</v>
      </c>
      <c r="E211" t="s">
        <v>3</v>
      </c>
      <c r="F211" t="s">
        <v>4</v>
      </c>
      <c r="G211" t="s">
        <v>5</v>
      </c>
      <c r="H211" t="s">
        <v>6</v>
      </c>
      <c r="I211" t="s">
        <v>4253</v>
      </c>
      <c r="J211" t="s">
        <v>871</v>
      </c>
      <c r="K211" t="s">
        <v>3117</v>
      </c>
      <c r="L211" t="s">
        <v>8</v>
      </c>
      <c r="M211" t="s">
        <v>900</v>
      </c>
      <c r="N211" t="s">
        <v>1251</v>
      </c>
      <c r="O211" t="s">
        <v>3335</v>
      </c>
      <c r="P211" t="s">
        <v>11</v>
      </c>
      <c r="Q211" t="s">
        <v>11</v>
      </c>
      <c r="R211" t="s">
        <v>892</v>
      </c>
      <c r="S211" t="s">
        <v>1028</v>
      </c>
      <c r="U211" t="str" cm="1">
        <f t="array" ref="U211">_xlfn.TEXTJOIN(",", TRUE, IF(A211:S211&lt;&gt;"", A211:S211, ""))</f>
        <v>insert into MENS_200M_SEMIS_2016 (PLACE,NAME,YEAR,TEAM,TIME,TIME_DETAIL,REACTION_TIME,QUALIFIER,"HEAT(PL)",WIND) values (11,'Devon Allen','SO','Oregon','20.73','20.721',null,null,'1 (6)','0.3');</v>
      </c>
    </row>
    <row r="212" spans="1:21" x14ac:dyDescent="0.3">
      <c r="A212" t="s">
        <v>5179</v>
      </c>
      <c r="B212" t="s">
        <v>0</v>
      </c>
      <c r="C212" t="s">
        <v>1</v>
      </c>
      <c r="D212" t="s">
        <v>2</v>
      </c>
      <c r="E212" t="s">
        <v>3</v>
      </c>
      <c r="F212" t="s">
        <v>4</v>
      </c>
      <c r="G212" t="s">
        <v>5</v>
      </c>
      <c r="H212" t="s">
        <v>6</v>
      </c>
      <c r="I212" t="s">
        <v>4253</v>
      </c>
      <c r="J212" t="s">
        <v>875</v>
      </c>
      <c r="K212" t="s">
        <v>3336</v>
      </c>
      <c r="L212" t="s">
        <v>34</v>
      </c>
      <c r="M212" t="s">
        <v>578</v>
      </c>
      <c r="N212" t="s">
        <v>1251</v>
      </c>
      <c r="O212" t="s">
        <v>3337</v>
      </c>
      <c r="P212" t="s">
        <v>11</v>
      </c>
      <c r="Q212" t="s">
        <v>11</v>
      </c>
      <c r="R212" t="s">
        <v>874</v>
      </c>
      <c r="S212" t="s">
        <v>3330</v>
      </c>
      <c r="U212" t="str" cm="1">
        <f t="array" ref="U212">_xlfn.TEXTJOIN(",", TRUE, IF(A212:S212&lt;&gt;"", A212:S212, ""))</f>
        <v>insert into MENS_200M_SEMIS_2016 (PLACE,NAME,YEAR,TEAM,TIME,TIME_DETAIL,REACTION_TIME,QUALIFIER,"HEAT(PL)",WIND) values (12,'Mustaqeem Williams','FR','Tennessee','20.73','20.722',null,null,'2 (3)','-0.2');</v>
      </c>
    </row>
    <row r="213" spans="1:21" x14ac:dyDescent="0.3">
      <c r="A213" t="s">
        <v>5179</v>
      </c>
      <c r="B213" t="s">
        <v>0</v>
      </c>
      <c r="C213" t="s">
        <v>1</v>
      </c>
      <c r="D213" t="s">
        <v>2</v>
      </c>
      <c r="E213" t="s">
        <v>3</v>
      </c>
      <c r="F213" t="s">
        <v>4</v>
      </c>
      <c r="G213" t="s">
        <v>5</v>
      </c>
      <c r="H213" t="s">
        <v>6</v>
      </c>
      <c r="I213" t="s">
        <v>4253</v>
      </c>
      <c r="J213" t="s">
        <v>879</v>
      </c>
      <c r="K213" t="s">
        <v>3338</v>
      </c>
      <c r="L213" t="s">
        <v>15</v>
      </c>
      <c r="M213" t="s">
        <v>2226</v>
      </c>
      <c r="N213" t="s">
        <v>1881</v>
      </c>
      <c r="O213" t="s">
        <v>11</v>
      </c>
      <c r="P213" t="s">
        <v>11</v>
      </c>
      <c r="Q213" t="s">
        <v>11</v>
      </c>
      <c r="R213" t="s">
        <v>878</v>
      </c>
      <c r="S213" t="s">
        <v>3330</v>
      </c>
      <c r="U213" t="str" cm="1">
        <f t="array" ref="U213">_xlfn.TEXTJOIN(",", TRUE, IF(A213:S213&lt;&gt;"", A213:S213, ""))</f>
        <v>insert into MENS_200M_SEMIS_2016 (PLACE,NAME,YEAR,TEAM,TIME,TIME_DETAIL,REACTION_TIME,QUALIFIER,"HEAT(PL)",WIND) values (13,'Kahlil Henderson','JR','Auburn','20.74',null,null,null,'2 (4)','-0.2');</v>
      </c>
    </row>
    <row r="214" spans="1:21" x14ac:dyDescent="0.3">
      <c r="A214" t="s">
        <v>5179</v>
      </c>
      <c r="B214" t="s">
        <v>0</v>
      </c>
      <c r="C214" t="s">
        <v>1</v>
      </c>
      <c r="D214" t="s">
        <v>2</v>
      </c>
      <c r="E214" t="s">
        <v>3</v>
      </c>
      <c r="F214" t="s">
        <v>4</v>
      </c>
      <c r="G214" t="s">
        <v>5</v>
      </c>
      <c r="H214" t="s">
        <v>6</v>
      </c>
      <c r="I214" t="s">
        <v>4253</v>
      </c>
      <c r="J214" t="s">
        <v>882</v>
      </c>
      <c r="K214" t="s">
        <v>3185</v>
      </c>
      <c r="L214" t="s">
        <v>15</v>
      </c>
      <c r="M214" t="s">
        <v>1521</v>
      </c>
      <c r="N214" t="s">
        <v>3339</v>
      </c>
      <c r="O214" t="s">
        <v>11</v>
      </c>
      <c r="P214" t="s">
        <v>11</v>
      </c>
      <c r="Q214" t="s">
        <v>11</v>
      </c>
      <c r="R214" t="s">
        <v>885</v>
      </c>
      <c r="S214" t="s">
        <v>3330</v>
      </c>
      <c r="U214" t="str" cm="1">
        <f t="array" ref="U214">_xlfn.TEXTJOIN(",", TRUE, IF(A214:S214&lt;&gt;"", A214:S214, ""))</f>
        <v>insert into MENS_200M_SEMIS_2016 (PLACE,NAME,YEAR,TEAM,TIME,TIME_DETAIL,REACTION_TIME,QUALIFIER,"HEAT(PL)",WIND) values (14,'Kyree King','JR','Western Kentucky','20.78',null,null,null,'2 (5)','-0.2');</v>
      </c>
    </row>
    <row r="215" spans="1:21" x14ac:dyDescent="0.3">
      <c r="A215" t="s">
        <v>5179</v>
      </c>
      <c r="B215" t="s">
        <v>0</v>
      </c>
      <c r="C215" t="s">
        <v>1</v>
      </c>
      <c r="D215" t="s">
        <v>2</v>
      </c>
      <c r="E215" t="s">
        <v>3</v>
      </c>
      <c r="F215" t="s">
        <v>4</v>
      </c>
      <c r="G215" t="s">
        <v>5</v>
      </c>
      <c r="H215" t="s">
        <v>6</v>
      </c>
      <c r="I215" t="s">
        <v>4253</v>
      </c>
      <c r="J215" t="s">
        <v>886</v>
      </c>
      <c r="K215" t="s">
        <v>3340</v>
      </c>
      <c r="L215" t="s">
        <v>24</v>
      </c>
      <c r="M215" t="s">
        <v>562</v>
      </c>
      <c r="N215" t="s">
        <v>2477</v>
      </c>
      <c r="O215" t="s">
        <v>11</v>
      </c>
      <c r="P215" t="s">
        <v>11</v>
      </c>
      <c r="Q215" t="s">
        <v>11</v>
      </c>
      <c r="R215" t="s">
        <v>862</v>
      </c>
      <c r="S215" t="s">
        <v>1028</v>
      </c>
      <c r="U215" t="str" cm="1">
        <f t="array" ref="U215">_xlfn.TEXTJOIN(",", TRUE, IF(A215:S215&lt;&gt;"", A215:S215, ""))</f>
        <v>insert into MENS_200M_SEMIS_2016 (PLACE,NAME,YEAR,TEAM,TIME,TIME_DETAIL,REACTION_TIME,QUALIFIER,"HEAT(PL)",WIND) values (15,'Ahmed Ali','SR','Alabama','20.84',null,null,null,'3 (4)','0.3');</v>
      </c>
    </row>
    <row r="216" spans="1:21" x14ac:dyDescent="0.3">
      <c r="A216" t="s">
        <v>5179</v>
      </c>
      <c r="B216" t="s">
        <v>0</v>
      </c>
      <c r="C216" t="s">
        <v>1</v>
      </c>
      <c r="D216" t="s">
        <v>2</v>
      </c>
      <c r="E216" t="s">
        <v>3</v>
      </c>
      <c r="F216" t="s">
        <v>4</v>
      </c>
      <c r="G216" t="s">
        <v>5</v>
      </c>
      <c r="H216" t="s">
        <v>6</v>
      </c>
      <c r="I216" t="s">
        <v>4253</v>
      </c>
      <c r="J216" t="s">
        <v>893</v>
      </c>
      <c r="K216" t="s">
        <v>3341</v>
      </c>
      <c r="L216" t="s">
        <v>8</v>
      </c>
      <c r="M216" t="s">
        <v>1649</v>
      </c>
      <c r="N216" t="s">
        <v>3342</v>
      </c>
      <c r="O216" t="s">
        <v>11</v>
      </c>
      <c r="P216" t="s">
        <v>11</v>
      </c>
      <c r="Q216" t="s">
        <v>11</v>
      </c>
      <c r="R216" t="s">
        <v>898</v>
      </c>
      <c r="S216" t="s">
        <v>1028</v>
      </c>
      <c r="U216" t="str" cm="1">
        <f t="array" ref="U216">_xlfn.TEXTJOIN(",", TRUE, IF(A216:S216&lt;&gt;"", A216:S216, ""))</f>
        <v>insert into MENS_200M_SEMIS_2016 (PLACE,NAME,YEAR,TEAM,TIME,TIME_DETAIL,REACTION_TIME,QUALIFIER,"HEAT(PL)",WIND) values (16,'Ncincilili Titi','SO','South Carolina','20.88',null,null,null,'3 (5)','0.3');</v>
      </c>
    </row>
    <row r="217" spans="1:21" x14ac:dyDescent="0.3">
      <c r="A217" t="s">
        <v>5179</v>
      </c>
      <c r="B217" t="s">
        <v>0</v>
      </c>
      <c r="C217" t="s">
        <v>1</v>
      </c>
      <c r="D217" t="s">
        <v>2</v>
      </c>
      <c r="E217" t="s">
        <v>3</v>
      </c>
      <c r="F217" t="s">
        <v>4</v>
      </c>
      <c r="G217" t="s">
        <v>5</v>
      </c>
      <c r="H217" t="s">
        <v>6</v>
      </c>
      <c r="I217" t="s">
        <v>4253</v>
      </c>
      <c r="J217" t="s">
        <v>899</v>
      </c>
      <c r="K217" t="s">
        <v>3343</v>
      </c>
      <c r="L217" t="s">
        <v>8</v>
      </c>
      <c r="M217" t="s">
        <v>591</v>
      </c>
      <c r="N217" t="s">
        <v>1263</v>
      </c>
      <c r="O217" t="s">
        <v>11</v>
      </c>
      <c r="P217" t="s">
        <v>11</v>
      </c>
      <c r="Q217" t="s">
        <v>11</v>
      </c>
      <c r="R217" t="s">
        <v>907</v>
      </c>
      <c r="S217" t="s">
        <v>3330</v>
      </c>
      <c r="U217" t="str" cm="1">
        <f t="array" ref="U217">_xlfn.TEXTJOIN(",", TRUE, IF(A217:S217&lt;&gt;"", A217:S217, ""))</f>
        <v>insert into MENS_200M_SEMIS_2016 (PLACE,NAME,YEAR,TEAM,TIME,TIME_DETAIL,REACTION_TIME,QUALIFIER,"HEAT(PL)",WIND) values (17,'Terrell Smith','SO','Kansas State','20.89',null,null,null,'2 (6)','-0.2');</v>
      </c>
    </row>
    <row r="218" spans="1:21" x14ac:dyDescent="0.3">
      <c r="A218" t="s">
        <v>5179</v>
      </c>
      <c r="B218" t="s">
        <v>0</v>
      </c>
      <c r="C218" t="s">
        <v>1</v>
      </c>
      <c r="D218" t="s">
        <v>2</v>
      </c>
      <c r="E218" t="s">
        <v>3</v>
      </c>
      <c r="F218" t="s">
        <v>4</v>
      </c>
      <c r="G218" t="s">
        <v>5</v>
      </c>
      <c r="H218" t="s">
        <v>6</v>
      </c>
      <c r="I218" t="s">
        <v>4253</v>
      </c>
      <c r="J218" t="s">
        <v>904</v>
      </c>
      <c r="K218" t="s">
        <v>3344</v>
      </c>
      <c r="L218" t="s">
        <v>24</v>
      </c>
      <c r="M218" t="s">
        <v>608</v>
      </c>
      <c r="N218" t="s">
        <v>3345</v>
      </c>
      <c r="O218" t="s">
        <v>11</v>
      </c>
      <c r="P218" t="s">
        <v>11</v>
      </c>
      <c r="Q218" t="s">
        <v>11</v>
      </c>
      <c r="R218" t="s">
        <v>930</v>
      </c>
      <c r="S218" t="s">
        <v>3330</v>
      </c>
      <c r="U218" t="str" cm="1">
        <f t="array" ref="U218">_xlfn.TEXTJOIN(",", TRUE, IF(A218:S218&lt;&gt;"", A218:S218, ""))</f>
        <v>insert into MENS_200M_SEMIS_2016 (PLACE,NAME,YEAR,TEAM,TIME,TIME_DETAIL,REACTION_TIME,QUALIFIER,"HEAT(PL)",WIND) values (18,'Leshon Collins','SR','Houston','20.97',null,null,null,'2 (7)','-0.2');</v>
      </c>
    </row>
    <row r="219" spans="1:21" x14ac:dyDescent="0.3">
      <c r="A219" t="s">
        <v>5179</v>
      </c>
      <c r="B219" t="s">
        <v>0</v>
      </c>
      <c r="C219" t="s">
        <v>1</v>
      </c>
      <c r="D219" t="s">
        <v>2</v>
      </c>
      <c r="E219" t="s">
        <v>3</v>
      </c>
      <c r="F219" t="s">
        <v>4</v>
      </c>
      <c r="G219" t="s">
        <v>5</v>
      </c>
      <c r="H219" t="s">
        <v>6</v>
      </c>
      <c r="I219" t="s">
        <v>4253</v>
      </c>
      <c r="J219" t="s">
        <v>908</v>
      </c>
      <c r="K219" t="s">
        <v>3181</v>
      </c>
      <c r="L219" t="s">
        <v>24</v>
      </c>
      <c r="M219" t="s">
        <v>3182</v>
      </c>
      <c r="N219" t="s">
        <v>3346</v>
      </c>
      <c r="O219" t="s">
        <v>11</v>
      </c>
      <c r="P219" t="s">
        <v>11</v>
      </c>
      <c r="Q219" t="s">
        <v>11</v>
      </c>
      <c r="R219" t="s">
        <v>912</v>
      </c>
      <c r="S219" t="s">
        <v>1028</v>
      </c>
      <c r="U219" t="str" cm="1">
        <f t="array" ref="U219">_xlfn.TEXTJOIN(",", TRUE, IF(A219:S219&lt;&gt;"", A219:S219, ""))</f>
        <v>insert into MENS_200M_SEMIS_2016 (PLACE,NAME,YEAR,TEAM,TIME,TIME_DETAIL,REACTION_TIME,QUALIFIER,"HEAT(PL)",WIND) values (19,'Nicholas Taylor','SR','Utah Valley','20.98',null,null,null,'1 (7)','0.3');</v>
      </c>
    </row>
    <row r="220" spans="1:21" x14ac:dyDescent="0.3">
      <c r="A220" t="s">
        <v>5179</v>
      </c>
      <c r="B220" t="s">
        <v>0</v>
      </c>
      <c r="C220" t="s">
        <v>1</v>
      </c>
      <c r="D220" t="s">
        <v>2</v>
      </c>
      <c r="E220" t="s">
        <v>3</v>
      </c>
      <c r="F220" t="s">
        <v>4</v>
      </c>
      <c r="G220" t="s">
        <v>5</v>
      </c>
      <c r="H220" t="s">
        <v>6</v>
      </c>
      <c r="I220" t="s">
        <v>4253</v>
      </c>
      <c r="J220" t="s">
        <v>913</v>
      </c>
      <c r="K220" t="s">
        <v>3347</v>
      </c>
      <c r="L220" t="s">
        <v>24</v>
      </c>
      <c r="M220" t="s">
        <v>933</v>
      </c>
      <c r="N220" t="s">
        <v>3348</v>
      </c>
      <c r="O220" t="s">
        <v>11</v>
      </c>
      <c r="P220" t="s">
        <v>11</v>
      </c>
      <c r="Q220" t="s">
        <v>11</v>
      </c>
      <c r="R220" t="s">
        <v>903</v>
      </c>
      <c r="S220" t="s">
        <v>1028</v>
      </c>
      <c r="U220" t="str" cm="1">
        <f t="array" ref="U220">_xlfn.TEXTJOIN(",", TRUE, IF(A220:S220&lt;&gt;"", A220:S220, ""))</f>
        <v>insert into MENS_200M_SEMIS_2016 (PLACE,NAME,YEAR,TEAM,TIME,TIME_DETAIL,REACTION_TIME,QUALIFIER,"HEAT(PL)",WIND) values (20,'Reggie Lewis','SR','Arizona State','21.06',null,null,null,'3 (6)','0.3');</v>
      </c>
    </row>
    <row r="221" spans="1:21" x14ac:dyDescent="0.3">
      <c r="A221" t="s">
        <v>5179</v>
      </c>
      <c r="B221" t="s">
        <v>0</v>
      </c>
      <c r="C221" t="s">
        <v>1</v>
      </c>
      <c r="D221" t="s">
        <v>2</v>
      </c>
      <c r="E221" t="s">
        <v>3</v>
      </c>
      <c r="F221" t="s">
        <v>4</v>
      </c>
      <c r="G221" t="s">
        <v>5</v>
      </c>
      <c r="H221" t="s">
        <v>6</v>
      </c>
      <c r="I221" t="s">
        <v>4253</v>
      </c>
      <c r="J221" t="s">
        <v>919</v>
      </c>
      <c r="K221" t="s">
        <v>3349</v>
      </c>
      <c r="L221" t="s">
        <v>24</v>
      </c>
      <c r="M221" t="s">
        <v>520</v>
      </c>
      <c r="N221" t="s">
        <v>3350</v>
      </c>
      <c r="O221" t="s">
        <v>11</v>
      </c>
      <c r="P221" t="s">
        <v>11</v>
      </c>
      <c r="Q221" t="s">
        <v>11</v>
      </c>
      <c r="R221" t="s">
        <v>918</v>
      </c>
      <c r="S221" t="s">
        <v>1028</v>
      </c>
      <c r="U221" t="str" cm="1">
        <f t="array" ref="U221">_xlfn.TEXTJOIN(",", TRUE, IF(A221:S221&lt;&gt;"", A221:S221, ""))</f>
        <v>insert into MENS_200M_SEMIS_2016 (PLACE,NAME,YEAR,TEAM,TIME,TIME_DETAIL,REACTION_TIME,QUALIFIER,"HEAT(PL)",WIND) values (21,'Sam Watts','SR','TCU','21.09',null,null,null,'3 (7)','0.3');</v>
      </c>
    </row>
    <row r="222" spans="1:21" x14ac:dyDescent="0.3">
      <c r="A222" t="s">
        <v>5179</v>
      </c>
      <c r="B222" t="s">
        <v>0</v>
      </c>
      <c r="C222" t="s">
        <v>1</v>
      </c>
      <c r="D222" t="s">
        <v>2</v>
      </c>
      <c r="E222" t="s">
        <v>3</v>
      </c>
      <c r="F222" t="s">
        <v>4</v>
      </c>
      <c r="G222" t="s">
        <v>5</v>
      </c>
      <c r="H222" t="s">
        <v>6</v>
      </c>
      <c r="I222" t="s">
        <v>4253</v>
      </c>
      <c r="J222" t="s">
        <v>925</v>
      </c>
      <c r="K222" t="s">
        <v>3178</v>
      </c>
      <c r="L222" t="s">
        <v>24</v>
      </c>
      <c r="M222" t="s">
        <v>588</v>
      </c>
      <c r="N222" t="s">
        <v>3351</v>
      </c>
      <c r="O222" t="s">
        <v>11</v>
      </c>
      <c r="P222" t="s">
        <v>11</v>
      </c>
      <c r="Q222" t="s">
        <v>11</v>
      </c>
      <c r="R222" t="s">
        <v>924</v>
      </c>
      <c r="S222" t="s">
        <v>1028</v>
      </c>
      <c r="U222" t="str" cm="1">
        <f t="array" ref="U222">_xlfn.TEXTJOIN(",", TRUE, IF(A222:S222&lt;&gt;"", A222:S222, ""))</f>
        <v>insert into MENS_200M_SEMIS_2016 (PLACE,NAME,YEAR,TEAM,TIME,TIME_DETAIL,REACTION_TIME,QUALIFIER,"HEAT(PL)",WIND) values (22,'Marqueze Washington','SR','Arkansas','21.95',null,null,null,'1 (8)','0.3');</v>
      </c>
    </row>
    <row r="223" spans="1:21" x14ac:dyDescent="0.3">
      <c r="A223" t="s">
        <v>5179</v>
      </c>
      <c r="B223" t="s">
        <v>0</v>
      </c>
      <c r="C223" t="s">
        <v>1</v>
      </c>
      <c r="D223" t="s">
        <v>2</v>
      </c>
      <c r="E223" t="s">
        <v>3</v>
      </c>
      <c r="F223" t="s">
        <v>4</v>
      </c>
      <c r="G223" t="s">
        <v>5</v>
      </c>
      <c r="H223" t="s">
        <v>6</v>
      </c>
      <c r="I223" t="s">
        <v>4253</v>
      </c>
      <c r="J223" t="s">
        <v>931</v>
      </c>
      <c r="K223" t="s">
        <v>3133</v>
      </c>
      <c r="L223" t="s">
        <v>8</v>
      </c>
      <c r="M223" t="s">
        <v>1782</v>
      </c>
      <c r="N223" t="s">
        <v>268</v>
      </c>
      <c r="O223" t="s">
        <v>11</v>
      </c>
      <c r="P223" t="s">
        <v>11</v>
      </c>
      <c r="Q223" t="s">
        <v>11</v>
      </c>
      <c r="R223" t="s">
        <v>934</v>
      </c>
      <c r="S223" t="s">
        <v>637</v>
      </c>
      <c r="U223" t="str" cm="1">
        <f t="array" ref="U223">_xlfn.TEXTJOIN(",", TRUE, IF(A223:S223&lt;&gt;"", A223:S223, ""))</f>
        <v>insert into MENS_200M_SEMIS_2016 (PLACE,NAME,YEAR,TEAM,TIME,TIME_DETAIL,REACTION_TIME,QUALIFIER,"HEAT(PL)",WIND) values (null,'Jamiel Trimble','SO','Air Force','DNF',null,null,null,'2',null);</v>
      </c>
    </row>
    <row r="224" spans="1:21" x14ac:dyDescent="0.3">
      <c r="A224" t="s">
        <v>5179</v>
      </c>
      <c r="B224" t="s">
        <v>0</v>
      </c>
      <c r="C224" t="s">
        <v>1</v>
      </c>
      <c r="D224" t="s">
        <v>2</v>
      </c>
      <c r="E224" t="s">
        <v>3</v>
      </c>
      <c r="F224" t="s">
        <v>4</v>
      </c>
      <c r="G224" t="s">
        <v>5</v>
      </c>
      <c r="H224" t="s">
        <v>6</v>
      </c>
      <c r="I224" t="s">
        <v>4253</v>
      </c>
      <c r="J224" t="s">
        <v>931</v>
      </c>
      <c r="K224" t="s">
        <v>3352</v>
      </c>
      <c r="L224" t="s">
        <v>24</v>
      </c>
      <c r="M224" t="s">
        <v>570</v>
      </c>
      <c r="N224" t="s">
        <v>2362</v>
      </c>
      <c r="O224" t="s">
        <v>11</v>
      </c>
      <c r="P224" t="s">
        <v>11</v>
      </c>
      <c r="Q224" t="s">
        <v>11</v>
      </c>
      <c r="R224" t="s">
        <v>937</v>
      </c>
      <c r="S224" t="s">
        <v>637</v>
      </c>
      <c r="U224" t="str" cm="1">
        <f t="array" ref="U224">_xlfn.TEXTJOIN(",", TRUE, IF(A224:S224&lt;&gt;"", A224:S224, ""))</f>
        <v>insert into MENS_200M_SEMIS_2016 (PLACE,NAME,YEAR,TEAM,TIME,TIME_DETAIL,REACTION_TIME,QUALIFIER,"HEAT(PL)",WIND) values (null,'James Harrington','SR','Iowa','FS',null,null,null,'3',null);</v>
      </c>
    </row>
    <row r="225" spans="1:21" x14ac:dyDescent="0.3">
      <c r="U225" t="str" cm="1">
        <f t="array" ref="U225">_xlfn.TEXTJOIN(",", TRUE, IF(A225:S225&lt;&gt;"", A225:S225, ""))</f>
        <v/>
      </c>
    </row>
    <row r="226" spans="1:21" x14ac:dyDescent="0.3">
      <c r="A226" t="s">
        <v>5180</v>
      </c>
      <c r="B226" t="s">
        <v>0</v>
      </c>
      <c r="C226" t="s">
        <v>2</v>
      </c>
      <c r="D226" t="s">
        <v>3</v>
      </c>
      <c r="E226" t="s">
        <v>4</v>
      </c>
      <c r="F226" t="s">
        <v>5</v>
      </c>
      <c r="G226" t="s">
        <v>6</v>
      </c>
      <c r="H226" t="s">
        <v>4253</v>
      </c>
      <c r="I226" t="s">
        <v>3982</v>
      </c>
      <c r="J226" t="s">
        <v>518</v>
      </c>
      <c r="K226" t="s">
        <v>564</v>
      </c>
      <c r="L226" t="s">
        <v>3353</v>
      </c>
      <c r="M226" t="s">
        <v>11</v>
      </c>
      <c r="N226" t="s">
        <v>11</v>
      </c>
      <c r="O226" t="s">
        <v>12</v>
      </c>
      <c r="P226" t="s">
        <v>854</v>
      </c>
      <c r="Q226" t="s">
        <v>4008</v>
      </c>
      <c r="U226" t="str" cm="1">
        <f t="array" ref="U226">_xlfn.TEXTJOIN(",", TRUE, IF(A226:S226&lt;&gt;"", A226:S226, ""))</f>
        <v>insert into MENS_4x4_SEMIS_2016 (PLACE,NAME,TEAM,TIME,TIME_DETAIL,REACTION_TIME,QUALIFIER,"HEAT(PL)",) values (1,'FLORIDA','Florida','3:02.78',null,null,'Q','2 (1)',;</v>
      </c>
    </row>
    <row r="227" spans="1:21" x14ac:dyDescent="0.3">
      <c r="A227" t="s">
        <v>5180</v>
      </c>
      <c r="B227" t="s">
        <v>0</v>
      </c>
      <c r="C227" t="s">
        <v>2</v>
      </c>
      <c r="D227" t="s">
        <v>3</v>
      </c>
      <c r="E227" t="s">
        <v>4</v>
      </c>
      <c r="F227" t="s">
        <v>5</v>
      </c>
      <c r="G227" t="s">
        <v>6</v>
      </c>
      <c r="H227" t="s">
        <v>4253</v>
      </c>
      <c r="I227" t="s">
        <v>3983</v>
      </c>
      <c r="J227" t="s">
        <v>2393</v>
      </c>
      <c r="K227" t="s">
        <v>1573</v>
      </c>
      <c r="L227" t="s">
        <v>3354</v>
      </c>
      <c r="M227" t="s">
        <v>11</v>
      </c>
      <c r="N227" t="s">
        <v>11</v>
      </c>
      <c r="O227" t="s">
        <v>12</v>
      </c>
      <c r="P227" t="s">
        <v>866</v>
      </c>
      <c r="Q227" t="s">
        <v>4008</v>
      </c>
      <c r="U227" t="str" cm="1">
        <f t="array" ref="U227">_xlfn.TEXTJOIN(",", TRUE, IF(A227:S227&lt;&gt;"", A227:S227, ""))</f>
        <v>insert into MENS_4x4_SEMIS_2016 (PLACE,NAME,TEAM,TIME,TIME_DETAIL,REACTION_TIME,QUALIFIER,"HEAT(PL)",) values (2,'NEBRASKA','Nebraska','3:03.31',null,null,'Q','2 (2)',;</v>
      </c>
    </row>
    <row r="228" spans="1:21" x14ac:dyDescent="0.3">
      <c r="A228" t="s">
        <v>5180</v>
      </c>
      <c r="B228" t="s">
        <v>0</v>
      </c>
      <c r="C228" t="s">
        <v>2</v>
      </c>
      <c r="D228" t="s">
        <v>3</v>
      </c>
      <c r="E228" t="s">
        <v>4</v>
      </c>
      <c r="F228" t="s">
        <v>5</v>
      </c>
      <c r="G228" t="s">
        <v>6</v>
      </c>
      <c r="H228" t="s">
        <v>4253</v>
      </c>
      <c r="I228" t="s">
        <v>3984</v>
      </c>
      <c r="J228" t="s">
        <v>572</v>
      </c>
      <c r="K228" t="s">
        <v>573</v>
      </c>
      <c r="L228" t="s">
        <v>2843</v>
      </c>
      <c r="M228" t="s">
        <v>11</v>
      </c>
      <c r="N228" t="s">
        <v>11</v>
      </c>
      <c r="O228" t="s">
        <v>31</v>
      </c>
      <c r="P228" t="s">
        <v>874</v>
      </c>
      <c r="Q228" t="s">
        <v>4008</v>
      </c>
      <c r="U228" t="str" cm="1">
        <f t="array" ref="U228">_xlfn.TEXTJOIN(",", TRUE, IF(A228:S228&lt;&gt;"", A228:S228, ""))</f>
        <v>insert into MENS_4x4_SEMIS_2016 (PLACE,NAME,TEAM,TIME,TIME_DETAIL,REACTION_TIME,QUALIFIER,"HEAT(PL)",) values (3,'TEXAS A&amp;M','Texas A&amp;M','3:03.59',null,null,'q','2 (3)',;</v>
      </c>
    </row>
    <row r="229" spans="1:21" x14ac:dyDescent="0.3">
      <c r="A229" t="s">
        <v>5180</v>
      </c>
      <c r="B229" t="s">
        <v>0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4253</v>
      </c>
      <c r="I229" t="s">
        <v>3985</v>
      </c>
      <c r="J229" t="s">
        <v>566</v>
      </c>
      <c r="K229" t="s">
        <v>566</v>
      </c>
      <c r="L229" t="s">
        <v>3355</v>
      </c>
      <c r="M229" t="s">
        <v>11</v>
      </c>
      <c r="N229" t="s">
        <v>11</v>
      </c>
      <c r="O229" t="s">
        <v>12</v>
      </c>
      <c r="P229" t="s">
        <v>837</v>
      </c>
      <c r="Q229" t="s">
        <v>4008</v>
      </c>
      <c r="U229" t="str" cm="1">
        <f t="array" ref="U229">_xlfn.TEXTJOIN(",", TRUE, IF(A229:S229&lt;&gt;"", A229:S229, ""))</f>
        <v>insert into MENS_4x4_SEMIS_2016 (PLACE,NAME,TEAM,TIME,TIME_DETAIL,REACTION_TIME,QUALIFIER,"HEAT(PL)",) values (4,'LSU','LSU','3:03.72',null,null,'Q','1 (1)',;</v>
      </c>
    </row>
    <row r="230" spans="1:21" x14ac:dyDescent="0.3">
      <c r="A230" t="s">
        <v>5180</v>
      </c>
      <c r="B230" t="s">
        <v>0</v>
      </c>
      <c r="C230" t="s">
        <v>2</v>
      </c>
      <c r="D230" t="s">
        <v>3</v>
      </c>
      <c r="E230" t="s">
        <v>4</v>
      </c>
      <c r="F230" t="s">
        <v>5</v>
      </c>
      <c r="G230" t="s">
        <v>6</v>
      </c>
      <c r="H230" t="s">
        <v>4253</v>
      </c>
      <c r="I230" t="s">
        <v>3986</v>
      </c>
      <c r="J230" t="s">
        <v>527</v>
      </c>
      <c r="K230" t="s">
        <v>585</v>
      </c>
      <c r="L230" t="s">
        <v>3356</v>
      </c>
      <c r="M230" t="s">
        <v>11</v>
      </c>
      <c r="N230" t="s">
        <v>11</v>
      </c>
      <c r="O230" t="s">
        <v>12</v>
      </c>
      <c r="P230" t="s">
        <v>845</v>
      </c>
      <c r="Q230" t="s">
        <v>4008</v>
      </c>
      <c r="U230" t="str" cm="1">
        <f t="array" ref="U230">_xlfn.TEXTJOIN(",", TRUE, IF(A230:S230&lt;&gt;"", A230:S230, ""))</f>
        <v>insert into MENS_4x4_SEMIS_2016 (PLACE,NAME,TEAM,TIME,TIME_DETAIL,REACTION_TIME,QUALIFIER,"HEAT(PL)",) values (5,'CLEMSON','Clemson','3:04.56',null,null,'Q','1 (2)',;</v>
      </c>
    </row>
    <row r="231" spans="1:21" x14ac:dyDescent="0.3">
      <c r="A231" t="s">
        <v>5180</v>
      </c>
      <c r="B231" t="s">
        <v>0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4253</v>
      </c>
      <c r="I231" t="s">
        <v>3987</v>
      </c>
      <c r="J231" t="s">
        <v>894</v>
      </c>
      <c r="K231" t="s">
        <v>895</v>
      </c>
      <c r="L231" t="s">
        <v>3357</v>
      </c>
      <c r="M231" t="s">
        <v>11</v>
      </c>
      <c r="N231" t="s">
        <v>11</v>
      </c>
      <c r="O231" t="s">
        <v>31</v>
      </c>
      <c r="P231" t="s">
        <v>851</v>
      </c>
      <c r="Q231" t="s">
        <v>4008</v>
      </c>
      <c r="U231" t="str" cm="1">
        <f t="array" ref="U231">_xlfn.TEXTJOIN(",", TRUE, IF(A231:S231&lt;&gt;"", A231:S231, ""))</f>
        <v>insert into MENS_4x4_SEMIS_2016 (PLACE,NAME,TEAM,TIME,TIME_DETAIL,REACTION_TIME,QUALIFIER,"HEAT(PL)",) values (6,'MISS STATE','Miss State','3:05.16',null,null,'q','1 (3)',;</v>
      </c>
    </row>
    <row r="232" spans="1:21" x14ac:dyDescent="0.3">
      <c r="A232" t="s">
        <v>5180</v>
      </c>
      <c r="B232" t="s">
        <v>0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4253</v>
      </c>
      <c r="I232" t="s">
        <v>3988</v>
      </c>
      <c r="J232" t="s">
        <v>524</v>
      </c>
      <c r="K232" t="s">
        <v>612</v>
      </c>
      <c r="L232" t="s">
        <v>3358</v>
      </c>
      <c r="M232" t="s">
        <v>11</v>
      </c>
      <c r="N232" t="s">
        <v>11</v>
      </c>
      <c r="O232" t="s">
        <v>11</v>
      </c>
      <c r="P232" t="s">
        <v>878</v>
      </c>
      <c r="Q232" t="s">
        <v>4008</v>
      </c>
      <c r="U232" t="str" cm="1">
        <f t="array" ref="U232">_xlfn.TEXTJOIN(",", TRUE, IF(A232:S232&lt;&gt;"", A232:S232, ""))</f>
        <v>insert into MENS_4x4_SEMIS_2016 (PLACE,NAME,TEAM,TIME,TIME_DETAIL,REACTION_TIME,QUALIFIER,"HEAT(PL)",) values (7,'BAYLOR','Baylor','3:05.17',null,null,null,'2 (4)',;</v>
      </c>
    </row>
    <row r="233" spans="1:21" x14ac:dyDescent="0.3">
      <c r="A233" t="s">
        <v>5180</v>
      </c>
      <c r="B233" t="s">
        <v>0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4253</v>
      </c>
      <c r="I233" t="s">
        <v>3989</v>
      </c>
      <c r="J233" t="s">
        <v>512</v>
      </c>
      <c r="K233" t="s">
        <v>578</v>
      </c>
      <c r="L233" t="s">
        <v>3359</v>
      </c>
      <c r="M233" t="s">
        <v>11</v>
      </c>
      <c r="N233" t="s">
        <v>11</v>
      </c>
      <c r="O233" t="s">
        <v>11</v>
      </c>
      <c r="P233" t="s">
        <v>870</v>
      </c>
      <c r="Q233" t="s">
        <v>4008</v>
      </c>
      <c r="U233" t="str" cm="1">
        <f t="array" ref="U233">_xlfn.TEXTJOIN(",", TRUE, IF(A233:S233&lt;&gt;"", A233:S233, ""))</f>
        <v>insert into MENS_4x4_SEMIS_2016 (PLACE,NAME,TEAM,TIME,TIME_DETAIL,REACTION_TIME,QUALIFIER,"HEAT(PL)",) values (8,'TENNESSEE','Tennessee','3:05.21',null,null,null,'1 (4)',;</v>
      </c>
    </row>
    <row r="234" spans="1:21" x14ac:dyDescent="0.3">
      <c r="A234" t="s">
        <v>5180</v>
      </c>
      <c r="B234" t="s">
        <v>0</v>
      </c>
      <c r="C234" t="s">
        <v>2</v>
      </c>
      <c r="D234" t="s">
        <v>3</v>
      </c>
      <c r="E234" t="s">
        <v>4</v>
      </c>
      <c r="F234" t="s">
        <v>5</v>
      </c>
      <c r="G234" t="s">
        <v>6</v>
      </c>
      <c r="H234" t="s">
        <v>4253</v>
      </c>
      <c r="I234" t="s">
        <v>3990</v>
      </c>
      <c r="J234" t="s">
        <v>587</v>
      </c>
      <c r="K234" t="s">
        <v>588</v>
      </c>
      <c r="L234" t="s">
        <v>3360</v>
      </c>
      <c r="M234" t="s">
        <v>11</v>
      </c>
      <c r="N234" t="s">
        <v>11</v>
      </c>
      <c r="O234" t="s">
        <v>11</v>
      </c>
      <c r="P234" t="s">
        <v>885</v>
      </c>
      <c r="Q234" t="s">
        <v>4008</v>
      </c>
      <c r="U234" t="str" cm="1">
        <f t="array" ref="U234">_xlfn.TEXTJOIN(",", TRUE, IF(A234:S234&lt;&gt;"", A234:S234, ""))</f>
        <v>insert into MENS_4x4_SEMIS_2016 (PLACE,NAME,TEAM,TIME,TIME_DETAIL,REACTION_TIME,QUALIFIER,"HEAT(PL)",) values (9,'ARKANSAS','Arkansas','3:05.61',null,null,null,'2 (5)',;</v>
      </c>
    </row>
    <row r="235" spans="1:21" x14ac:dyDescent="0.3">
      <c r="A235" t="s">
        <v>5180</v>
      </c>
      <c r="B235" t="s">
        <v>0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4253</v>
      </c>
      <c r="I235" t="s">
        <v>3991</v>
      </c>
      <c r="J235" t="s">
        <v>551</v>
      </c>
      <c r="K235" t="s">
        <v>909</v>
      </c>
      <c r="L235" t="s">
        <v>3361</v>
      </c>
      <c r="M235" t="s">
        <v>11</v>
      </c>
      <c r="N235" t="s">
        <v>11</v>
      </c>
      <c r="O235" t="s">
        <v>12</v>
      </c>
      <c r="P235" t="s">
        <v>841</v>
      </c>
      <c r="Q235" t="s">
        <v>4008</v>
      </c>
      <c r="U235" t="str" cm="1">
        <f t="array" ref="U235">_xlfn.TEXTJOIN(",", TRUE, IF(A235:S235&lt;&gt;"", A235:S235, ""))</f>
        <v>insert into MENS_4x4_SEMIS_2016 (PLACE,NAME,TEAM,TIME,TIME_DETAIL,REACTION_TIME,QUALIFIER,"HEAT(PL)",) values (10,'PURDUE','Purdue','3:05.95',null,null,'Q','3 (1)',;</v>
      </c>
    </row>
    <row r="236" spans="1:21" x14ac:dyDescent="0.3">
      <c r="A236" t="s">
        <v>5180</v>
      </c>
      <c r="B236" t="s">
        <v>0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4253</v>
      </c>
      <c r="I236" t="s">
        <v>3992</v>
      </c>
      <c r="J236" t="s">
        <v>537</v>
      </c>
      <c r="K236" t="s">
        <v>580</v>
      </c>
      <c r="L236" t="s">
        <v>3362</v>
      </c>
      <c r="M236" t="s">
        <v>11</v>
      </c>
      <c r="N236" t="s">
        <v>11</v>
      </c>
      <c r="O236" t="s">
        <v>12</v>
      </c>
      <c r="P236" t="s">
        <v>848</v>
      </c>
      <c r="Q236" t="s">
        <v>4008</v>
      </c>
      <c r="U236" t="str" cm="1">
        <f t="array" ref="U236">_xlfn.TEXTJOIN(",", TRUE, IF(A236:S236&lt;&gt;"", A236:S236, ""))</f>
        <v>insert into MENS_4x4_SEMIS_2016 (PLACE,NAME,TEAM,TIME,TIME_DETAIL,REACTION_TIME,QUALIFIER,"HEAT(PL)",) values (11,'OHIO STATE','Ohio State','3:05.99',null,null,'Q','3 (2)',;</v>
      </c>
    </row>
    <row r="237" spans="1:21" x14ac:dyDescent="0.3">
      <c r="A237" t="s">
        <v>5180</v>
      </c>
      <c r="B237" t="s">
        <v>0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4253</v>
      </c>
      <c r="I237" t="s">
        <v>3993</v>
      </c>
      <c r="J237" t="s">
        <v>4984</v>
      </c>
      <c r="K237" t="s">
        <v>2174</v>
      </c>
      <c r="L237" t="s">
        <v>3363</v>
      </c>
      <c r="M237" t="s">
        <v>11</v>
      </c>
      <c r="N237" t="s">
        <v>11</v>
      </c>
      <c r="O237" t="s">
        <v>11</v>
      </c>
      <c r="P237" t="s">
        <v>857</v>
      </c>
      <c r="Q237" t="s">
        <v>4008</v>
      </c>
      <c r="U237" t="str" cm="1">
        <f t="array" ref="U237">_xlfn.TEXTJOIN(",", TRUE, IF(A237:S237&lt;&gt;"", A237:S237, ""))</f>
        <v>insert into MENS_4x4_SEMIS_2016 (PLACE,NAME,TEAM,TIME,TIME_DETAIL,REACTION_TIME,QUALIFIER,"HEAT(PL)",) values (12,'UTAH STATE','Utah State','3:06.41',null,null,null,'3 (3)',;</v>
      </c>
    </row>
    <row r="238" spans="1:21" x14ac:dyDescent="0.3">
      <c r="A238" t="s">
        <v>5180</v>
      </c>
      <c r="B238" t="s">
        <v>0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4253</v>
      </c>
      <c r="I238" t="s">
        <v>3994</v>
      </c>
      <c r="J238" t="s">
        <v>582</v>
      </c>
      <c r="K238" t="s">
        <v>583</v>
      </c>
      <c r="L238" t="s">
        <v>3364</v>
      </c>
      <c r="M238" t="s">
        <v>3365</v>
      </c>
      <c r="N238" t="s">
        <v>11</v>
      </c>
      <c r="O238" t="s">
        <v>11</v>
      </c>
      <c r="P238" t="s">
        <v>907</v>
      </c>
      <c r="Q238" t="s">
        <v>4008</v>
      </c>
      <c r="U238" t="str" cm="1">
        <f t="array" ref="U238">_xlfn.TEXTJOIN(",", TRUE, IF(A238:S238&lt;&gt;"", A238:S238, ""))</f>
        <v>insert into MENS_4x4_SEMIS_2016 (PLACE,NAME,TEAM,TIME,TIME_DETAIL,REACTION_TIME,QUALIFIER,"HEAT(PL)",) values (13,'GEORGIA','Georgia','3:06.50','3:06.494',null,null,'2 (6)',;</v>
      </c>
    </row>
    <row r="239" spans="1:21" x14ac:dyDescent="0.3">
      <c r="A239" t="s">
        <v>5180</v>
      </c>
      <c r="B239" t="s">
        <v>0</v>
      </c>
      <c r="C239" t="s">
        <v>2</v>
      </c>
      <c r="D239" t="s">
        <v>3</v>
      </c>
      <c r="E239" t="s">
        <v>4</v>
      </c>
      <c r="F239" t="s">
        <v>5</v>
      </c>
      <c r="G239" t="s">
        <v>6</v>
      </c>
      <c r="H239" t="s">
        <v>4253</v>
      </c>
      <c r="I239" t="s">
        <v>3995</v>
      </c>
      <c r="J239" t="s">
        <v>2396</v>
      </c>
      <c r="K239" t="s">
        <v>1758</v>
      </c>
      <c r="L239" t="s">
        <v>3364</v>
      </c>
      <c r="M239" t="s">
        <v>3366</v>
      </c>
      <c r="N239" t="s">
        <v>11</v>
      </c>
      <c r="O239" t="s">
        <v>11</v>
      </c>
      <c r="P239" t="s">
        <v>881</v>
      </c>
      <c r="Q239" t="s">
        <v>4008</v>
      </c>
      <c r="U239" t="str" cm="1">
        <f t="array" ref="U239">_xlfn.TEXTJOIN(",", TRUE, IF(A239:S239&lt;&gt;"", A239:S239, ""))</f>
        <v>insert into MENS_4x4_SEMIS_2016 (PLACE,NAME,TEAM,TIME,TIME_DETAIL,REACTION_TIME,QUALIFIER,"HEAT(PL)",) values (14,'RUTGERS','Rutgers','3:06.50','3:06.500',null,null,'1 (5)',;</v>
      </c>
    </row>
    <row r="240" spans="1:21" x14ac:dyDescent="0.3">
      <c r="A240" t="s">
        <v>5180</v>
      </c>
      <c r="B240" t="s">
        <v>0</v>
      </c>
      <c r="C240" t="s">
        <v>2</v>
      </c>
      <c r="D240" t="s">
        <v>3</v>
      </c>
      <c r="E240" t="s">
        <v>4</v>
      </c>
      <c r="F240" t="s">
        <v>5</v>
      </c>
      <c r="G240" t="s">
        <v>6</v>
      </c>
      <c r="H240" t="s">
        <v>4253</v>
      </c>
      <c r="I240" t="s">
        <v>3996</v>
      </c>
      <c r="J240" t="s">
        <v>541</v>
      </c>
      <c r="K240" t="s">
        <v>859</v>
      </c>
      <c r="L240" t="s">
        <v>3367</v>
      </c>
      <c r="M240" t="s">
        <v>11</v>
      </c>
      <c r="N240" t="s">
        <v>11</v>
      </c>
      <c r="O240" t="s">
        <v>11</v>
      </c>
      <c r="P240" t="s">
        <v>862</v>
      </c>
      <c r="Q240" t="s">
        <v>4008</v>
      </c>
      <c r="U240" t="str" cm="1">
        <f t="array" ref="U240">_xlfn.TEXTJOIN(",", TRUE, IF(A240:S240&lt;&gt;"", A240:S240, ""))</f>
        <v>insert into MENS_4x4_SEMIS_2016 (PLACE,NAME,TEAM,TIME,TIME_DETAIL,REACTION_TIME,QUALIFIER,"HEAT(PL)",) values (15,'TEXAS TECH','Texas Tech','3:06.62',null,null,null,'3 (4)',;</v>
      </c>
    </row>
    <row r="241" spans="1:21" x14ac:dyDescent="0.3">
      <c r="A241" t="s">
        <v>5180</v>
      </c>
      <c r="B241" t="s">
        <v>0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4253</v>
      </c>
      <c r="I241" t="s">
        <v>3997</v>
      </c>
      <c r="J241" t="s">
        <v>4985</v>
      </c>
      <c r="K241" t="s">
        <v>1609</v>
      </c>
      <c r="L241" t="s">
        <v>3368</v>
      </c>
      <c r="M241" t="s">
        <v>11</v>
      </c>
      <c r="N241" t="s">
        <v>11</v>
      </c>
      <c r="O241" t="s">
        <v>11</v>
      </c>
      <c r="P241" t="s">
        <v>898</v>
      </c>
      <c r="Q241" t="s">
        <v>4008</v>
      </c>
      <c r="U241" t="str" cm="1">
        <f t="array" ref="U241">_xlfn.TEXTJOIN(",", TRUE, IF(A241:S241&lt;&gt;"", A241:S241, ""))</f>
        <v>insert into MENS_4x4_SEMIS_2016 (PLACE,NAME,TEAM,TIME,TIME_DETAIL,REACTION_TIME,QUALIFIER,"HEAT(PL)",) values (16,'MINNESOTA','Minnesota','3:06.95',null,null,null,'3 (5)',;</v>
      </c>
    </row>
    <row r="242" spans="1:21" x14ac:dyDescent="0.3">
      <c r="A242" t="s">
        <v>5180</v>
      </c>
      <c r="B242" t="s">
        <v>0</v>
      </c>
      <c r="C242" t="s">
        <v>2</v>
      </c>
      <c r="D242" t="s">
        <v>3</v>
      </c>
      <c r="E242" t="s">
        <v>4</v>
      </c>
      <c r="F242" t="s">
        <v>5</v>
      </c>
      <c r="G242" t="s">
        <v>6</v>
      </c>
      <c r="H242" t="s">
        <v>4253</v>
      </c>
      <c r="I242" t="s">
        <v>3998</v>
      </c>
      <c r="J242" t="s">
        <v>2402</v>
      </c>
      <c r="K242" t="s">
        <v>1679</v>
      </c>
      <c r="L242" t="s">
        <v>3369</v>
      </c>
      <c r="M242" t="s">
        <v>11</v>
      </c>
      <c r="N242" t="s">
        <v>11</v>
      </c>
      <c r="O242" t="s">
        <v>11</v>
      </c>
      <c r="P242" t="s">
        <v>892</v>
      </c>
      <c r="Q242" t="s">
        <v>4008</v>
      </c>
      <c r="U242" t="str" cm="1">
        <f t="array" ref="U242">_xlfn.TEXTJOIN(",", TRUE, IF(A242:S242&lt;&gt;"", A242:S242, ""))</f>
        <v>insert into MENS_4x4_SEMIS_2016 (PLACE,NAME,TEAM,TIME,TIME_DETAIL,REACTION_TIME,QUALIFIER,"HEAT(PL)",) values (17,'KANSAS','Kansas','3:07.31',null,null,null,'1 (6)',;</v>
      </c>
    </row>
    <row r="243" spans="1:21" x14ac:dyDescent="0.3">
      <c r="A243" t="s">
        <v>5180</v>
      </c>
      <c r="B243" t="s">
        <v>0</v>
      </c>
      <c r="C243" t="s">
        <v>2</v>
      </c>
      <c r="D243" t="s">
        <v>3</v>
      </c>
      <c r="E243" t="s">
        <v>4</v>
      </c>
      <c r="F243" t="s">
        <v>5</v>
      </c>
      <c r="G243" t="s">
        <v>6</v>
      </c>
      <c r="H243" t="s">
        <v>4253</v>
      </c>
      <c r="I243" t="s">
        <v>3999</v>
      </c>
      <c r="J243" t="s">
        <v>1520</v>
      </c>
      <c r="K243" t="s">
        <v>1521</v>
      </c>
      <c r="L243" t="s">
        <v>3370</v>
      </c>
      <c r="M243" t="s">
        <v>11</v>
      </c>
      <c r="N243" t="s">
        <v>11</v>
      </c>
      <c r="O243" t="s">
        <v>11</v>
      </c>
      <c r="P243" t="s">
        <v>912</v>
      </c>
      <c r="Q243" t="s">
        <v>4008</v>
      </c>
      <c r="U243" t="str" cm="1">
        <f t="array" ref="U243">_xlfn.TEXTJOIN(",", TRUE, IF(A243:S243&lt;&gt;"", A243:S243, ""))</f>
        <v>insert into MENS_4x4_SEMIS_2016 (PLACE,NAME,TEAM,TIME,TIME_DETAIL,REACTION_TIME,QUALIFIER,"HEAT(PL)",) values (18,'WESTERN KENTUCKY','Western Kentucky','3:07.71',null,null,null,'1 (7)',;</v>
      </c>
    </row>
    <row r="244" spans="1:21" x14ac:dyDescent="0.3">
      <c r="A244" t="s">
        <v>5180</v>
      </c>
      <c r="B244" t="s">
        <v>0</v>
      </c>
      <c r="C244" t="s">
        <v>2</v>
      </c>
      <c r="D244" t="s">
        <v>3</v>
      </c>
      <c r="E244" t="s">
        <v>4</v>
      </c>
      <c r="F244" t="s">
        <v>5</v>
      </c>
      <c r="G244" t="s">
        <v>6</v>
      </c>
      <c r="H244" t="s">
        <v>4253</v>
      </c>
      <c r="I244" t="s">
        <v>4000</v>
      </c>
      <c r="J244" t="s">
        <v>1288</v>
      </c>
      <c r="K244" t="s">
        <v>1497</v>
      </c>
      <c r="L244" t="s">
        <v>3371</v>
      </c>
      <c r="M244" t="s">
        <v>11</v>
      </c>
      <c r="N244" t="s">
        <v>11</v>
      </c>
      <c r="O244" t="s">
        <v>11</v>
      </c>
      <c r="P244" t="s">
        <v>903</v>
      </c>
      <c r="Q244" t="s">
        <v>4008</v>
      </c>
      <c r="U244" t="str" cm="1">
        <f t="array" ref="U244">_xlfn.TEXTJOIN(",", TRUE, IF(A244:S244&lt;&gt;"", A244:S244, ""))</f>
        <v>insert into MENS_4x4_SEMIS_2016 (PLACE,NAME,TEAM,TIME,TIME_DETAIL,REACTION_TIME,QUALIFIER,"HEAT(PL)",) values (19,'ARIZONA','Arizona','3:07.97',null,null,null,'3 (6)',;</v>
      </c>
    </row>
    <row r="245" spans="1:21" x14ac:dyDescent="0.3">
      <c r="A245" t="s">
        <v>5180</v>
      </c>
      <c r="B245" t="s">
        <v>0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4253</v>
      </c>
      <c r="I245" t="s">
        <v>4001</v>
      </c>
      <c r="J245" t="s">
        <v>553</v>
      </c>
      <c r="K245" t="s">
        <v>2106</v>
      </c>
      <c r="L245" t="s">
        <v>3372</v>
      </c>
      <c r="M245" t="s">
        <v>11</v>
      </c>
      <c r="N245" t="s">
        <v>11</v>
      </c>
      <c r="O245" t="s">
        <v>11</v>
      </c>
      <c r="P245" t="s">
        <v>930</v>
      </c>
      <c r="Q245" t="s">
        <v>4008</v>
      </c>
      <c r="U245" t="str" cm="1">
        <f t="array" ref="U245">_xlfn.TEXTJOIN(",", TRUE, IF(A245:S245&lt;&gt;"", A245:S245, ""))</f>
        <v>insert into MENS_4x4_SEMIS_2016 (PLACE,NAME,TEAM,TIME,TIME_DETAIL,REACTION_TIME,QUALIFIER,"HEAT(PL)",) values (20,'TEXAS STATE','Texas State','3:08.69',null,null,null,'2 (7)',;</v>
      </c>
    </row>
    <row r="246" spans="1:21" x14ac:dyDescent="0.3">
      <c r="A246" t="s">
        <v>5180</v>
      </c>
      <c r="B246" t="s">
        <v>0</v>
      </c>
      <c r="C246" t="s">
        <v>2</v>
      </c>
      <c r="D246" t="s">
        <v>3</v>
      </c>
      <c r="E246" t="s">
        <v>4</v>
      </c>
      <c r="F246" t="s">
        <v>5</v>
      </c>
      <c r="G246" t="s">
        <v>6</v>
      </c>
      <c r="H246" t="s">
        <v>4253</v>
      </c>
      <c r="I246" t="s">
        <v>4002</v>
      </c>
      <c r="J246" t="s">
        <v>557</v>
      </c>
      <c r="K246" t="s">
        <v>557</v>
      </c>
      <c r="L246" t="s">
        <v>3373</v>
      </c>
      <c r="M246" t="s">
        <v>11</v>
      </c>
      <c r="N246" t="s">
        <v>11</v>
      </c>
      <c r="O246" t="s">
        <v>11</v>
      </c>
      <c r="P246" t="s">
        <v>918</v>
      </c>
      <c r="Q246" t="s">
        <v>4008</v>
      </c>
      <c r="U246" t="str" cm="1">
        <f t="array" ref="U246">_xlfn.TEXTJOIN(",", TRUE, IF(A246:S246&lt;&gt;"", A246:S246, ""))</f>
        <v>insert into MENS_4x4_SEMIS_2016 (PLACE,NAME,TEAM,TIME,TIME_DETAIL,REACTION_TIME,QUALIFIER,"HEAT(PL)",) values (21,'BYU','BYU','3:09.30',null,null,null,'3 (7)',;</v>
      </c>
    </row>
    <row r="247" spans="1:21" x14ac:dyDescent="0.3">
      <c r="A247" t="s">
        <v>5180</v>
      </c>
      <c r="B247" t="s">
        <v>0</v>
      </c>
      <c r="C247" t="s">
        <v>2</v>
      </c>
      <c r="D247" t="s">
        <v>3</v>
      </c>
      <c r="E247" t="s">
        <v>4</v>
      </c>
      <c r="F247" t="s">
        <v>5</v>
      </c>
      <c r="G247" t="s">
        <v>6</v>
      </c>
      <c r="H247" t="s">
        <v>4253</v>
      </c>
      <c r="I247" t="s">
        <v>4003</v>
      </c>
      <c r="J247" t="s">
        <v>1895</v>
      </c>
      <c r="K247" t="s">
        <v>1896</v>
      </c>
      <c r="L247" t="s">
        <v>3374</v>
      </c>
      <c r="M247" t="s">
        <v>11</v>
      </c>
      <c r="N247" t="s">
        <v>11</v>
      </c>
      <c r="O247" t="s">
        <v>11</v>
      </c>
      <c r="P247" t="s">
        <v>972</v>
      </c>
      <c r="Q247" t="s">
        <v>4008</v>
      </c>
      <c r="U247" t="str" cm="1">
        <f t="array" ref="U247">_xlfn.TEXTJOIN(",", TRUE, IF(A247:S247&lt;&gt;"", A247:S247, ""))</f>
        <v>insert into MENS_4x4_SEMIS_2016 (PLACE,NAME,TEAM,TIME,TIME_DETAIL,REACTION_TIME,QUALIFIER,"HEAT(PL)",) values (22,'NORTH CAROLINA','North Carolina','3:11.44',null,null,null,'2 (8)',;</v>
      </c>
    </row>
    <row r="248" spans="1:21" x14ac:dyDescent="0.3">
      <c r="A248" t="s">
        <v>5180</v>
      </c>
      <c r="B248" t="s">
        <v>0</v>
      </c>
      <c r="C248" t="s">
        <v>2</v>
      </c>
      <c r="D248" t="s">
        <v>3</v>
      </c>
      <c r="E248" t="s">
        <v>4</v>
      </c>
      <c r="F248" t="s">
        <v>5</v>
      </c>
      <c r="G248" t="s">
        <v>6</v>
      </c>
      <c r="H248" t="s">
        <v>4253</v>
      </c>
      <c r="I248" t="s">
        <v>4004</v>
      </c>
      <c r="J248" t="s">
        <v>1301</v>
      </c>
      <c r="K248" t="s">
        <v>2675</v>
      </c>
      <c r="L248" t="s">
        <v>3375</v>
      </c>
      <c r="M248" t="s">
        <v>11</v>
      </c>
      <c r="N248" t="s">
        <v>11</v>
      </c>
      <c r="O248" t="s">
        <v>11</v>
      </c>
      <c r="P248" t="s">
        <v>924</v>
      </c>
      <c r="Q248" t="s">
        <v>4008</v>
      </c>
      <c r="U248" t="str" cm="1">
        <f t="array" ref="U248">_xlfn.TEXTJOIN(",", TRUE, IF(A248:S248&lt;&gt;"", A248:S248, ""))</f>
        <v>insert into MENS_4x4_SEMIS_2016 (PLACE,NAME,TEAM,TIME,TIME_DETAIL,REACTION_TIME,QUALIFIER,"HEAT(PL)",) values (23,'PITTSBURGH','Pittsburgh','3:11.55',null,null,null,'1 (8)',;</v>
      </c>
    </row>
    <row r="249" spans="1:21" x14ac:dyDescent="0.3">
      <c r="A249" t="s">
        <v>5180</v>
      </c>
      <c r="B249" t="s">
        <v>0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4253</v>
      </c>
      <c r="I249" t="s">
        <v>4005</v>
      </c>
      <c r="J249" t="s">
        <v>549</v>
      </c>
      <c r="K249" t="s">
        <v>1491</v>
      </c>
      <c r="L249" t="s">
        <v>1919</v>
      </c>
      <c r="M249" t="s">
        <v>11</v>
      </c>
      <c r="N249" t="s">
        <v>11</v>
      </c>
      <c r="O249" t="s">
        <v>11</v>
      </c>
      <c r="P249" t="s">
        <v>937</v>
      </c>
      <c r="Q249" t="s">
        <v>4008</v>
      </c>
      <c r="U249" t="str" cm="1">
        <f t="array" ref="U249">_xlfn.TEXTJOIN(",", TRUE, IF(A249:S249&lt;&gt;"", A249:S249, ""))</f>
        <v>insert into MENS_4x4_SEMIS_2016 (PLACE,NAME,TEAM,TIME,TIME_DETAIL,REACTION_TIME,QUALIFIER,"HEAT(PL)",) values (null,'STEPHEN F. AUSTIN','Stephen F. Austin','DQ',null,null,null,'3',;</v>
      </c>
    </row>
    <row r="250" spans="1:21" x14ac:dyDescent="0.3">
      <c r="U250" t="str" cm="1">
        <f t="array" ref="U250">_xlfn.TEXTJOIN(",", TRUE, IF(A250:S250&lt;&gt;"", A250:S250, ""))</f>
        <v/>
      </c>
    </row>
    <row r="251" spans="1:21" x14ac:dyDescent="0.3">
      <c r="U251" t="str" cm="1">
        <f t="array" ref="U251">_xlfn.TEXTJOIN(",", TRUE, IF(A251:S251&lt;&gt;"", A251:S251, ""))</f>
        <v/>
      </c>
    </row>
    <row r="252" spans="1:21" x14ac:dyDescent="0.3">
      <c r="A252" t="s">
        <v>3376</v>
      </c>
      <c r="B252" t="s">
        <v>0</v>
      </c>
      <c r="C252" t="s">
        <v>2</v>
      </c>
      <c r="D252" t="s">
        <v>3</v>
      </c>
      <c r="E252" t="s">
        <v>4</v>
      </c>
      <c r="F252" t="s">
        <v>5</v>
      </c>
      <c r="G252" t="s">
        <v>616</v>
      </c>
      <c r="H252" t="s">
        <v>566</v>
      </c>
      <c r="I252" t="s">
        <v>566</v>
      </c>
      <c r="J252" t="s">
        <v>3377</v>
      </c>
      <c r="K252" t="s">
        <v>11</v>
      </c>
      <c r="L252" t="s">
        <v>11</v>
      </c>
      <c r="M252" t="s">
        <v>618</v>
      </c>
      <c r="U252" t="str" cm="1">
        <f t="array" ref="U252">_xlfn.TEXTJOIN(",", TRUE, IF(A252:S252&lt;&gt;"", A252:S252, ""))</f>
        <v>insert into MENS_4x1_FINAL_2016 (PLACE,NAME,TEAM,TIME,TIME_DETAIL,REACTION_TIME,SCORE) values (1,'LSU','LSU','38.42',null,null,'10');</v>
      </c>
    </row>
    <row r="253" spans="1:21" x14ac:dyDescent="0.3">
      <c r="A253" t="s">
        <v>3376</v>
      </c>
      <c r="B253" t="s">
        <v>0</v>
      </c>
      <c r="C253" t="s">
        <v>2</v>
      </c>
      <c r="D253" t="s">
        <v>3</v>
      </c>
      <c r="E253" t="s">
        <v>4</v>
      </c>
      <c r="F253" t="s">
        <v>5</v>
      </c>
      <c r="G253" t="s">
        <v>619</v>
      </c>
      <c r="H253" t="s">
        <v>510</v>
      </c>
      <c r="I253" t="s">
        <v>608</v>
      </c>
      <c r="J253" t="s">
        <v>3378</v>
      </c>
      <c r="K253" t="s">
        <v>11</v>
      </c>
      <c r="L253" t="s">
        <v>11</v>
      </c>
      <c r="M253" t="s">
        <v>622</v>
      </c>
      <c r="U253" t="str" cm="1">
        <f t="array" ref="U253">_xlfn.TEXTJOIN(",", TRUE, IF(A253:S253&lt;&gt;"", A253:S253, ""))</f>
        <v>insert into MENS_4x1_FINAL_2016 (PLACE,NAME,TEAM,TIME,TIME_DETAIL,REACTION_TIME,SCORE) values (2,'HOUSTON','Houston','38.44',null,null,'8');</v>
      </c>
    </row>
    <row r="254" spans="1:21" x14ac:dyDescent="0.3">
      <c r="A254" t="s">
        <v>3376</v>
      </c>
      <c r="B254" t="s">
        <v>0</v>
      </c>
      <c r="C254" t="s">
        <v>2</v>
      </c>
      <c r="D254" t="s">
        <v>3</v>
      </c>
      <c r="E254" t="s">
        <v>4</v>
      </c>
      <c r="F254" t="s">
        <v>5</v>
      </c>
      <c r="G254" t="s">
        <v>623</v>
      </c>
      <c r="H254" t="s">
        <v>587</v>
      </c>
      <c r="I254" t="s">
        <v>588</v>
      </c>
      <c r="J254" t="s">
        <v>819</v>
      </c>
      <c r="K254" t="s">
        <v>11</v>
      </c>
      <c r="L254" t="s">
        <v>11</v>
      </c>
      <c r="M254" t="s">
        <v>625</v>
      </c>
      <c r="U254" t="str" cm="1">
        <f t="array" ref="U254">_xlfn.TEXTJOIN(",", TRUE, IF(A254:S254&lt;&gt;"", A254:S254, ""))</f>
        <v>insert into MENS_4x1_FINAL_2016 (PLACE,NAME,TEAM,TIME,TIME_DETAIL,REACTION_TIME,SCORE) values (3,'ARKANSAS','Arkansas','38.49',null,null,'6');</v>
      </c>
    </row>
    <row r="255" spans="1:21" x14ac:dyDescent="0.3">
      <c r="A255" t="s">
        <v>3376</v>
      </c>
      <c r="B255" t="s">
        <v>0</v>
      </c>
      <c r="C255" t="s">
        <v>2</v>
      </c>
      <c r="D255" t="s">
        <v>3</v>
      </c>
      <c r="E255" t="s">
        <v>4</v>
      </c>
      <c r="F255" t="s">
        <v>5</v>
      </c>
      <c r="G255" t="s">
        <v>626</v>
      </c>
      <c r="H255" t="s">
        <v>518</v>
      </c>
      <c r="I255" t="s">
        <v>564</v>
      </c>
      <c r="J255" t="s">
        <v>1477</v>
      </c>
      <c r="K255" t="s">
        <v>11</v>
      </c>
      <c r="L255" t="s">
        <v>11</v>
      </c>
      <c r="M255" t="s">
        <v>628</v>
      </c>
      <c r="U255" t="str" cm="1">
        <f t="array" ref="U255">_xlfn.TEXTJOIN(",", TRUE, IF(A255:S255&lt;&gt;"", A255:S255, ""))</f>
        <v>insert into MENS_4x1_FINAL_2016 (PLACE,NAME,TEAM,TIME,TIME_DETAIL,REACTION_TIME,SCORE) values (4,'FLORIDA','Florida','38.54',null,null,'5');</v>
      </c>
    </row>
    <row r="256" spans="1:21" x14ac:dyDescent="0.3">
      <c r="A256" t="s">
        <v>3376</v>
      </c>
      <c r="B256" t="s">
        <v>0</v>
      </c>
      <c r="C256" t="s">
        <v>2</v>
      </c>
      <c r="D256" t="s">
        <v>3</v>
      </c>
      <c r="E256" t="s">
        <v>4</v>
      </c>
      <c r="F256" t="s">
        <v>5</v>
      </c>
      <c r="G256" t="s">
        <v>629</v>
      </c>
      <c r="H256" t="s">
        <v>1520</v>
      </c>
      <c r="I256" t="s">
        <v>1521</v>
      </c>
      <c r="J256" t="s">
        <v>1478</v>
      </c>
      <c r="K256" t="s">
        <v>11</v>
      </c>
      <c r="L256" t="s">
        <v>11</v>
      </c>
      <c r="M256" t="s">
        <v>630</v>
      </c>
      <c r="U256" t="str" cm="1">
        <f t="array" ref="U256">_xlfn.TEXTJOIN(",", TRUE, IF(A256:S256&lt;&gt;"", A256:S256, ""))</f>
        <v>insert into MENS_4x1_FINAL_2016 (PLACE,NAME,TEAM,TIME,TIME_DETAIL,REACTION_TIME,SCORE) values (5,'WESTERN KENTUCKY','Western Kentucky','38.60',null,null,'4');</v>
      </c>
    </row>
    <row r="257" spans="1:21" x14ac:dyDescent="0.3">
      <c r="A257" t="s">
        <v>3376</v>
      </c>
      <c r="B257" t="s">
        <v>0</v>
      </c>
      <c r="C257" t="s">
        <v>2</v>
      </c>
      <c r="D257" t="s">
        <v>3</v>
      </c>
      <c r="E257" t="s">
        <v>4</v>
      </c>
      <c r="F257" t="s">
        <v>5</v>
      </c>
      <c r="G257" t="s">
        <v>631</v>
      </c>
      <c r="H257" t="s">
        <v>520</v>
      </c>
      <c r="I257" t="s">
        <v>520</v>
      </c>
      <c r="J257" t="s">
        <v>2867</v>
      </c>
      <c r="K257" t="s">
        <v>11</v>
      </c>
      <c r="L257" t="s">
        <v>11</v>
      </c>
      <c r="M257" t="s">
        <v>377</v>
      </c>
      <c r="U257" t="str" cm="1">
        <f t="array" ref="U257">_xlfn.TEXTJOIN(",", TRUE, IF(A257:S257&lt;&gt;"", A257:S257, ""))</f>
        <v>insert into MENS_4x1_FINAL_2016 (PLACE,NAME,TEAM,TIME,TIME_DETAIL,REACTION_TIME,SCORE) values (6,'TCU','TCU','38.72',null,null,'3');</v>
      </c>
    </row>
    <row r="258" spans="1:21" x14ac:dyDescent="0.3">
      <c r="A258" t="s">
        <v>3376</v>
      </c>
      <c r="B258" t="s">
        <v>0</v>
      </c>
      <c r="C258" t="s">
        <v>2</v>
      </c>
      <c r="D258" t="s">
        <v>3</v>
      </c>
      <c r="E258" t="s">
        <v>4</v>
      </c>
      <c r="F258" t="s">
        <v>5</v>
      </c>
      <c r="G258" t="s">
        <v>632</v>
      </c>
      <c r="H258" t="s">
        <v>4981</v>
      </c>
      <c r="I258" t="s">
        <v>2995</v>
      </c>
      <c r="J258" t="s">
        <v>883</v>
      </c>
      <c r="K258" t="s">
        <v>11</v>
      </c>
      <c r="L258" t="s">
        <v>11</v>
      </c>
      <c r="M258" t="s">
        <v>152</v>
      </c>
      <c r="U258" t="str" cm="1">
        <f t="array" ref="U258">_xlfn.TEXTJOIN(",", TRUE, IF(A258:S258&lt;&gt;"", A258:S258, ""))</f>
        <v>insert into MENS_4x1_FINAL_2016 (PLACE,NAME,TEAM,TIME,TIME_DETAIL,REACTION_TIME,SCORE) values (7,'NORTH CAROLINA ST.','North Carolina St.','39.48',null,null,'2');</v>
      </c>
    </row>
    <row r="259" spans="1:21" x14ac:dyDescent="0.3">
      <c r="A259" t="s">
        <v>3376</v>
      </c>
      <c r="B259" t="s">
        <v>0</v>
      </c>
      <c r="C259" t="s">
        <v>2</v>
      </c>
      <c r="D259" t="s">
        <v>3</v>
      </c>
      <c r="E259" t="s">
        <v>4</v>
      </c>
      <c r="F259" t="s">
        <v>5</v>
      </c>
      <c r="G259" t="s">
        <v>633</v>
      </c>
      <c r="H259" t="s">
        <v>932</v>
      </c>
      <c r="I259" t="s">
        <v>933</v>
      </c>
      <c r="J259" t="s">
        <v>3379</v>
      </c>
      <c r="K259" t="s">
        <v>11</v>
      </c>
      <c r="L259" t="s">
        <v>11</v>
      </c>
      <c r="M259" t="s">
        <v>269</v>
      </c>
      <c r="U259" t="str" cm="1">
        <f t="array" ref="U259">_xlfn.TEXTJOIN(",", TRUE, IF(A259:S259&lt;&gt;"", A259:S259, ""))</f>
        <v>insert into MENS_4x1_FINAL_2016 (PLACE,NAME,TEAM,TIME,TIME_DETAIL,REACTION_TIME,SCORE) values (8,'ARIZONA STATE','Arizona State','39.90',null,null,'1');</v>
      </c>
    </row>
    <row r="260" spans="1:21" x14ac:dyDescent="0.3">
      <c r="U260" t="str" cm="1">
        <f t="array" ref="U260">_xlfn.TEXTJOIN(",", TRUE, IF(A260:S260&lt;&gt;"", A260:S260, ""))</f>
        <v/>
      </c>
    </row>
    <row r="261" spans="1:21" x14ac:dyDescent="0.3">
      <c r="A261" t="s">
        <v>3380</v>
      </c>
      <c r="B261" t="s">
        <v>0</v>
      </c>
      <c r="C261" t="s">
        <v>1</v>
      </c>
      <c r="D261" t="s">
        <v>2</v>
      </c>
      <c r="E261" t="s">
        <v>3</v>
      </c>
      <c r="F261" t="s">
        <v>4</v>
      </c>
      <c r="G261" t="s">
        <v>616</v>
      </c>
      <c r="H261" t="s">
        <v>3041</v>
      </c>
      <c r="I261" t="s">
        <v>15</v>
      </c>
      <c r="J261" t="s">
        <v>3042</v>
      </c>
      <c r="K261" t="s">
        <v>3381</v>
      </c>
      <c r="L261" t="s">
        <v>11</v>
      </c>
      <c r="M261" t="s">
        <v>618</v>
      </c>
      <c r="U261" t="str" cm="1">
        <f t="array" ref="U261">_xlfn.TEXTJOIN(",", TRUE, IF(A261:S261&lt;&gt;"", A261:S261, ""))</f>
        <v>insert into MENS_1500M_FINAL_2016 (PLACE,NAME,YEAR,TEAM,TIME,TIME_DETAIL,SCORE) values (1,'Clayton Murphy','JR','Akron','3:36.38',null,'10');</v>
      </c>
    </row>
    <row r="262" spans="1:21" x14ac:dyDescent="0.3">
      <c r="A262" t="s">
        <v>3380</v>
      </c>
      <c r="B262" t="s">
        <v>0</v>
      </c>
      <c r="C262" t="s">
        <v>1</v>
      </c>
      <c r="D262" t="s">
        <v>2</v>
      </c>
      <c r="E262" t="s">
        <v>3</v>
      </c>
      <c r="F262" t="s">
        <v>4</v>
      </c>
      <c r="G262" t="s">
        <v>619</v>
      </c>
      <c r="H262" t="s">
        <v>3022</v>
      </c>
      <c r="I262" t="s">
        <v>24</v>
      </c>
      <c r="J262" t="s">
        <v>1547</v>
      </c>
      <c r="K262" t="s">
        <v>3382</v>
      </c>
      <c r="L262" t="s">
        <v>11</v>
      </c>
      <c r="M262" t="s">
        <v>622</v>
      </c>
      <c r="U262" t="str" cm="1">
        <f t="array" ref="U262">_xlfn.TEXTJOIN(",", TRUE, IF(A262:S262&lt;&gt;"", A262:S262, ""))</f>
        <v>insert into MENS_1500M_FINAL_2016 (PLACE,NAME,YEAR,TEAM,TIME,TIME_DETAIL,SCORE) values (2,'Izaic Yorks','SR','Washington','3:38.06',null,'8');</v>
      </c>
    </row>
    <row r="263" spans="1:21" x14ac:dyDescent="0.3">
      <c r="A263" t="s">
        <v>3380</v>
      </c>
      <c r="B263" t="s">
        <v>0</v>
      </c>
      <c r="C263" t="s">
        <v>1</v>
      </c>
      <c r="D263" t="s">
        <v>2</v>
      </c>
      <c r="E263" t="s">
        <v>3</v>
      </c>
      <c r="F263" t="s">
        <v>4</v>
      </c>
      <c r="G263" t="s">
        <v>623</v>
      </c>
      <c r="H263" t="s">
        <v>3020</v>
      </c>
      <c r="I263" t="s">
        <v>15</v>
      </c>
      <c r="J263" t="s">
        <v>1950</v>
      </c>
      <c r="K263" t="s">
        <v>3383</v>
      </c>
      <c r="L263" t="s">
        <v>11</v>
      </c>
      <c r="M263" t="s">
        <v>625</v>
      </c>
      <c r="U263" t="str" cm="1">
        <f t="array" ref="U263">_xlfn.TEXTJOIN(",", TRUE, IF(A263:S263&lt;&gt;"", A263:S263, ""))</f>
        <v>insert into MENS_1500M_FINAL_2016 (PLACE,NAME,YEAR,TEAM,TIME,TIME_DETAIL,SCORE) values (3,'Henry Wynne','JR','Virginia','3:38.35',null,'6');</v>
      </c>
    </row>
    <row r="264" spans="1:21" x14ac:dyDescent="0.3">
      <c r="A264" t="s">
        <v>3380</v>
      </c>
      <c r="B264" t="s">
        <v>0</v>
      </c>
      <c r="C264" t="s">
        <v>1</v>
      </c>
      <c r="D264" t="s">
        <v>2</v>
      </c>
      <c r="E264" t="s">
        <v>3</v>
      </c>
      <c r="F264" t="s">
        <v>4</v>
      </c>
      <c r="G264" t="s">
        <v>626</v>
      </c>
      <c r="H264" t="s">
        <v>3044</v>
      </c>
      <c r="I264" t="s">
        <v>24</v>
      </c>
      <c r="J264" t="s">
        <v>606</v>
      </c>
      <c r="K264" t="s">
        <v>3384</v>
      </c>
      <c r="L264" t="s">
        <v>11</v>
      </c>
      <c r="M264" t="s">
        <v>628</v>
      </c>
      <c r="U264" t="str" cm="1">
        <f t="array" ref="U264">_xlfn.TEXTJOIN(",", TRUE, IF(A264:S264&lt;&gt;"", A264:S264, ""))</f>
        <v>insert into MENS_1500M_FINAL_2016 (PLACE,NAME,YEAR,TEAM,TIME,TIME_DETAIL,SCORE) values (4,'Brannon Kidder','SR','Penn State','3:40.67',null,'5');</v>
      </c>
    </row>
    <row r="265" spans="1:21" x14ac:dyDescent="0.3">
      <c r="A265" t="s">
        <v>3380</v>
      </c>
      <c r="B265" t="s">
        <v>0</v>
      </c>
      <c r="C265" t="s">
        <v>1</v>
      </c>
      <c r="D265" t="s">
        <v>2</v>
      </c>
      <c r="E265" t="s">
        <v>3</v>
      </c>
      <c r="F265" t="s">
        <v>4</v>
      </c>
      <c r="G265" t="s">
        <v>629</v>
      </c>
      <c r="H265" t="s">
        <v>3024</v>
      </c>
      <c r="I265" t="s">
        <v>8</v>
      </c>
      <c r="J265" t="s">
        <v>900</v>
      </c>
      <c r="K265" t="s">
        <v>3385</v>
      </c>
      <c r="L265" t="s">
        <v>11</v>
      </c>
      <c r="M265" t="s">
        <v>630</v>
      </c>
      <c r="U265" t="str" cm="1">
        <f t="array" ref="U265">_xlfn.TEXTJOIN(",", TRUE, IF(A265:S265&lt;&gt;"", A265:S265, ""))</f>
        <v>insert into MENS_1500M_FINAL_2016 (PLACE,NAME,YEAR,TEAM,TIME,TIME_DETAIL,SCORE) values (5,'Sam Prakel','SO','Oregon','3:40.84',null,'4');</v>
      </c>
    </row>
    <row r="266" spans="1:21" x14ac:dyDescent="0.3">
      <c r="A266" t="s">
        <v>3380</v>
      </c>
      <c r="B266" t="s">
        <v>0</v>
      </c>
      <c r="C266" t="s">
        <v>1</v>
      </c>
      <c r="D266" t="s">
        <v>2</v>
      </c>
      <c r="E266" t="s">
        <v>3</v>
      </c>
      <c r="F266" t="s">
        <v>4</v>
      </c>
      <c r="G266" t="s">
        <v>631</v>
      </c>
      <c r="H266" t="s">
        <v>3049</v>
      </c>
      <c r="I266" t="s">
        <v>15</v>
      </c>
      <c r="J266" t="s">
        <v>3047</v>
      </c>
      <c r="K266" t="s">
        <v>3386</v>
      </c>
      <c r="L266" t="s">
        <v>11</v>
      </c>
      <c r="M266" t="s">
        <v>377</v>
      </c>
      <c r="U266" t="str" cm="1">
        <f t="array" ref="U266">_xlfn.TEXTJOIN(",", TRUE, IF(A266:S266&lt;&gt;"", A266:S266, ""))</f>
        <v>insert into MENS_1500M_FINAL_2016 (PLACE,NAME,YEAR,TEAM,TIME,TIME_DETAIL,SCORE) values (6,'Robert Domanic','JR','Mississippi','3:41.71',null,'3');</v>
      </c>
    </row>
    <row r="267" spans="1:21" x14ac:dyDescent="0.3">
      <c r="A267" t="s">
        <v>3380</v>
      </c>
      <c r="B267" t="s">
        <v>0</v>
      </c>
      <c r="C267" t="s">
        <v>1</v>
      </c>
      <c r="D267" t="s">
        <v>2</v>
      </c>
      <c r="E267" t="s">
        <v>3</v>
      </c>
      <c r="F267" t="s">
        <v>4</v>
      </c>
      <c r="G267" t="s">
        <v>632</v>
      </c>
      <c r="H267" t="s">
        <v>3046</v>
      </c>
      <c r="I267" t="s">
        <v>15</v>
      </c>
      <c r="J267" t="s">
        <v>3047</v>
      </c>
      <c r="K267" t="s">
        <v>3387</v>
      </c>
      <c r="L267" t="s">
        <v>11</v>
      </c>
      <c r="M267" t="s">
        <v>152</v>
      </c>
      <c r="U267" t="str" cm="1">
        <f t="array" ref="U267">_xlfn.TEXTJOIN(",", TRUE, IF(A267:S267&lt;&gt;"", A267:S267, ""))</f>
        <v>insert into MENS_1500M_FINAL_2016 (PLACE,NAME,YEAR,TEAM,TIME,TIME_DETAIL,SCORE) values (7,'Craig Engels','JR','Mississippi','3:43.23',null,'2');</v>
      </c>
    </row>
    <row r="268" spans="1:21" x14ac:dyDescent="0.3">
      <c r="A268" t="s">
        <v>3380</v>
      </c>
      <c r="B268" t="s">
        <v>0</v>
      </c>
      <c r="C268" t="s">
        <v>1</v>
      </c>
      <c r="D268" t="s">
        <v>2</v>
      </c>
      <c r="E268" t="s">
        <v>3</v>
      </c>
      <c r="F268" t="s">
        <v>4</v>
      </c>
      <c r="G268" t="s">
        <v>633</v>
      </c>
      <c r="H268" t="s">
        <v>3032</v>
      </c>
      <c r="I268" t="s">
        <v>15</v>
      </c>
      <c r="J268" t="s">
        <v>2615</v>
      </c>
      <c r="K268" t="s">
        <v>3388</v>
      </c>
      <c r="L268" t="s">
        <v>11</v>
      </c>
      <c r="M268" t="s">
        <v>269</v>
      </c>
      <c r="U268" t="str" cm="1">
        <f t="array" ref="U268">_xlfn.TEXTJOIN(",", TRUE, IF(A268:S268&lt;&gt;"", A268:S268, ""))</f>
        <v>insert into MENS_1500M_FINAL_2016 (PLACE,NAME,YEAR,TEAM,TIME,TIME_DETAIL,SCORE) values (8,'James Randon','JR','Yale','3:43.84',null,'1');</v>
      </c>
    </row>
    <row r="269" spans="1:21" x14ac:dyDescent="0.3">
      <c r="A269" t="s">
        <v>3380</v>
      </c>
      <c r="B269" t="s">
        <v>0</v>
      </c>
      <c r="C269" t="s">
        <v>1</v>
      </c>
      <c r="D269" t="s">
        <v>2</v>
      </c>
      <c r="E269" t="s">
        <v>3</v>
      </c>
      <c r="F269" t="s">
        <v>4</v>
      </c>
      <c r="G269" t="s">
        <v>635</v>
      </c>
      <c r="H269" t="s">
        <v>3030</v>
      </c>
      <c r="I269" t="s">
        <v>24</v>
      </c>
      <c r="J269" t="s">
        <v>1549</v>
      </c>
      <c r="K269" t="s">
        <v>2115</v>
      </c>
      <c r="L269" t="s">
        <v>11</v>
      </c>
      <c r="M269" t="s">
        <v>637</v>
      </c>
      <c r="U269" t="str" cm="1">
        <f t="array" ref="U269">_xlfn.TEXTJOIN(",", TRUE, IF(A269:S269&lt;&gt;"", A269:S269, ""))</f>
        <v>insert into MENS_1500M_FINAL_2016 (PLACE,NAME,YEAR,TEAM,TIME,TIME_DETAIL,SCORE) values (9,'Jordan Williamsz','SR','Villanova','3:47.61',null,null);</v>
      </c>
    </row>
    <row r="270" spans="1:21" x14ac:dyDescent="0.3">
      <c r="A270" t="s">
        <v>3380</v>
      </c>
      <c r="B270" t="s">
        <v>0</v>
      </c>
      <c r="C270" t="s">
        <v>1</v>
      </c>
      <c r="D270" t="s">
        <v>2</v>
      </c>
      <c r="E270" t="s">
        <v>3</v>
      </c>
      <c r="F270" t="s">
        <v>4</v>
      </c>
      <c r="G270" t="s">
        <v>701</v>
      </c>
      <c r="H270" t="s">
        <v>3028</v>
      </c>
      <c r="I270" t="s">
        <v>34</v>
      </c>
      <c r="J270" t="s">
        <v>603</v>
      </c>
      <c r="K270" t="s">
        <v>3389</v>
      </c>
      <c r="L270" t="s">
        <v>11</v>
      </c>
      <c r="M270" t="s">
        <v>637</v>
      </c>
      <c r="U270" t="str" cm="1">
        <f t="array" ref="U270">_xlfn.TEXTJOIN(",", TRUE, IF(A270:S270&lt;&gt;"", A270:S270, ""))</f>
        <v>insert into MENS_1500M_FINAL_2016 (PLACE,NAME,YEAR,TEAM,TIME,TIME_DETAIL,SCORE) values (10,'Josh Kerr','FR','New Mexico','3:50.00',null,null);</v>
      </c>
    </row>
    <row r="271" spans="1:21" x14ac:dyDescent="0.3">
      <c r="A271" t="s">
        <v>3380</v>
      </c>
      <c r="B271" t="s">
        <v>0</v>
      </c>
      <c r="C271" t="s">
        <v>1</v>
      </c>
      <c r="D271" t="s">
        <v>2</v>
      </c>
      <c r="E271" t="s">
        <v>3</v>
      </c>
      <c r="F271" t="s">
        <v>4</v>
      </c>
      <c r="G271" t="s">
        <v>704</v>
      </c>
      <c r="H271" t="s">
        <v>3050</v>
      </c>
      <c r="I271" t="s">
        <v>8</v>
      </c>
      <c r="J271" t="s">
        <v>900</v>
      </c>
      <c r="K271" t="s">
        <v>3390</v>
      </c>
      <c r="L271" t="s">
        <v>11</v>
      </c>
      <c r="M271" t="s">
        <v>637</v>
      </c>
      <c r="U271" t="str" cm="1">
        <f t="array" ref="U271">_xlfn.TEXTJOIN(",", TRUE, IF(A271:S271&lt;&gt;"", A271:S271, ""))</f>
        <v>insert into MENS_1500M_FINAL_2016 (PLACE,NAME,YEAR,TEAM,TIME,TIME_DETAIL,SCORE) values (11,'Blake Haney','SO','Oregon','3:53.80',null,null);</v>
      </c>
    </row>
    <row r="272" spans="1:21" x14ac:dyDescent="0.3">
      <c r="A272" t="s">
        <v>3380</v>
      </c>
      <c r="B272" t="s">
        <v>0</v>
      </c>
      <c r="C272" t="s">
        <v>1</v>
      </c>
      <c r="D272" t="s">
        <v>2</v>
      </c>
      <c r="E272" t="s">
        <v>3</v>
      </c>
      <c r="F272" t="s">
        <v>4</v>
      </c>
      <c r="G272" t="s">
        <v>707</v>
      </c>
      <c r="H272" t="s">
        <v>3026</v>
      </c>
      <c r="I272" t="s">
        <v>15</v>
      </c>
      <c r="J272" t="s">
        <v>1962</v>
      </c>
      <c r="K272" t="s">
        <v>3391</v>
      </c>
      <c r="L272" t="s">
        <v>11</v>
      </c>
      <c r="M272" t="s">
        <v>637</v>
      </c>
      <c r="U272" t="str" cm="1">
        <f t="array" ref="U272">_xlfn.TEXTJOIN(",", TRUE, IF(A272:S272&lt;&gt;"", A272:S272, ""))</f>
        <v>insert into MENS_1500M_FINAL_2016 (PLACE,NAME,YEAR,TEAM,TIME,TIME_DETAIL,SCORE) values (12,'Adam Palamar','JR','Syracuse','4:03.80',null,null);</v>
      </c>
    </row>
    <row r="273" spans="1:21" x14ac:dyDescent="0.3">
      <c r="U273" t="str" cm="1">
        <f t="array" ref="U273">_xlfn.TEXTJOIN(",", TRUE, IF(A273:S273&lt;&gt;"", A273:S273, ""))</f>
        <v/>
      </c>
    </row>
    <row r="274" spans="1:21" x14ac:dyDescent="0.3">
      <c r="A274" t="s">
        <v>3392</v>
      </c>
      <c r="B274" t="s">
        <v>0</v>
      </c>
      <c r="C274" t="s">
        <v>1</v>
      </c>
      <c r="D274" t="s">
        <v>2</v>
      </c>
      <c r="E274" t="s">
        <v>3</v>
      </c>
      <c r="F274" t="s">
        <v>4</v>
      </c>
      <c r="G274" t="s">
        <v>616</v>
      </c>
      <c r="H274" t="s">
        <v>3084</v>
      </c>
      <c r="I274" t="s">
        <v>24</v>
      </c>
      <c r="J274" t="s">
        <v>1819</v>
      </c>
      <c r="K274" t="s">
        <v>3393</v>
      </c>
      <c r="L274" t="s">
        <v>11</v>
      </c>
      <c r="M274" t="s">
        <v>618</v>
      </c>
      <c r="U274" t="str" cm="1">
        <f t="array" ref="U274">_xlfn.TEXTJOIN(",", TRUE, IF(A274:S274&lt;&gt;"", A274:S274, ""))</f>
        <v>insert into MENS_3000M_SC_FINAL_2016 (PLACE,NAME,YEAR,TEAM,TIME,TIME_DETAIL,SCORE) values (1,'Mason Ferlic','SR','Michigan','8:27.16',null,'10');</v>
      </c>
    </row>
    <row r="275" spans="1:21" x14ac:dyDescent="0.3">
      <c r="A275" t="s">
        <v>3392</v>
      </c>
      <c r="B275" t="s">
        <v>0</v>
      </c>
      <c r="C275" t="s">
        <v>1</v>
      </c>
      <c r="D275" t="s">
        <v>2</v>
      </c>
      <c r="E275" t="s">
        <v>3</v>
      </c>
      <c r="F275" t="s">
        <v>4</v>
      </c>
      <c r="G275" t="s">
        <v>619</v>
      </c>
      <c r="H275" t="s">
        <v>3075</v>
      </c>
      <c r="I275" t="s">
        <v>15</v>
      </c>
      <c r="J275" t="s">
        <v>588</v>
      </c>
      <c r="K275" t="s">
        <v>3394</v>
      </c>
      <c r="L275" t="s">
        <v>11</v>
      </c>
      <c r="M275" t="s">
        <v>622</v>
      </c>
      <c r="U275" t="str" cm="1">
        <f t="array" ref="U275">_xlfn.TEXTJOIN(",", TRUE, IF(A275:S275&lt;&gt;"", A275:S275, ""))</f>
        <v>insert into MENS_3000M_SC_FINAL_2016 (PLACE,NAME,YEAR,TEAM,TIME,TIME_DETAIL,SCORE) values (2,'Frankline Tonui','JR','Arkansas','8:30.67',null,'8');</v>
      </c>
    </row>
    <row r="276" spans="1:21" x14ac:dyDescent="0.3">
      <c r="A276" t="s">
        <v>3392</v>
      </c>
      <c r="B276" t="s">
        <v>0</v>
      </c>
      <c r="C276" t="s">
        <v>1</v>
      </c>
      <c r="D276" t="s">
        <v>2</v>
      </c>
      <c r="E276" t="s">
        <v>3</v>
      </c>
      <c r="F276" t="s">
        <v>4</v>
      </c>
      <c r="G276" t="s">
        <v>623</v>
      </c>
      <c r="H276" t="s">
        <v>3069</v>
      </c>
      <c r="I276" t="s">
        <v>15</v>
      </c>
      <c r="J276" t="s">
        <v>1620</v>
      </c>
      <c r="K276" t="s">
        <v>3395</v>
      </c>
      <c r="L276" t="s">
        <v>11</v>
      </c>
      <c r="M276" t="s">
        <v>625</v>
      </c>
      <c r="U276" t="str" cm="1">
        <f t="array" ref="U276">_xlfn.TEXTJOIN(",", TRUE, IF(A276:S276&lt;&gt;"", A276:S276, ""))</f>
        <v>insert into MENS_3000M_SC_FINAL_2016 (PLACE,NAME,YEAR,TEAM,TIME,TIME_DETAIL,SCORE) values (3,'Edwin Kibichiy','JR','Louisville','8:30.71',null,'6');</v>
      </c>
    </row>
    <row r="277" spans="1:21" x14ac:dyDescent="0.3">
      <c r="A277" t="s">
        <v>3392</v>
      </c>
      <c r="B277" t="s">
        <v>0</v>
      </c>
      <c r="C277" t="s">
        <v>1</v>
      </c>
      <c r="D277" t="s">
        <v>2</v>
      </c>
      <c r="E277" t="s">
        <v>3</v>
      </c>
      <c r="F277" t="s">
        <v>4</v>
      </c>
      <c r="G277" t="s">
        <v>626</v>
      </c>
      <c r="H277" t="s">
        <v>3112</v>
      </c>
      <c r="I277" t="s">
        <v>15</v>
      </c>
      <c r="J277" t="s">
        <v>1518</v>
      </c>
      <c r="K277" t="s">
        <v>3396</v>
      </c>
      <c r="L277" t="s">
        <v>11</v>
      </c>
      <c r="M277" t="s">
        <v>628</v>
      </c>
      <c r="U277" t="str" cm="1">
        <f t="array" ref="U277">_xlfn.TEXTJOIN(",", TRUE, IF(A277:S277&lt;&gt;"", A277:S277, ""))</f>
        <v>insert into MENS_3000M_SC_FINAL_2016 (PLACE,NAME,YEAR,TEAM,TIME,TIME_DETAIL,SCORE) values (4,'Dylan Blankenbaker','JR','Oklahoma','8:34.69',null,'5');</v>
      </c>
    </row>
    <row r="278" spans="1:21" x14ac:dyDescent="0.3">
      <c r="A278" t="s">
        <v>3392</v>
      </c>
      <c r="B278" t="s">
        <v>0</v>
      </c>
      <c r="C278" t="s">
        <v>1</v>
      </c>
      <c r="D278" t="s">
        <v>2</v>
      </c>
      <c r="E278" t="s">
        <v>3</v>
      </c>
      <c r="F278" t="s">
        <v>4</v>
      </c>
      <c r="G278" t="s">
        <v>629</v>
      </c>
      <c r="H278" t="s">
        <v>3086</v>
      </c>
      <c r="I278" t="s">
        <v>15</v>
      </c>
      <c r="J278" t="s">
        <v>2121</v>
      </c>
      <c r="K278" t="s">
        <v>3397</v>
      </c>
      <c r="L278" t="s">
        <v>11</v>
      </c>
      <c r="M278" t="s">
        <v>630</v>
      </c>
      <c r="U278" t="str" cm="1">
        <f t="array" ref="U278">_xlfn.TEXTJOIN(",", TRUE, IF(A278:S278&lt;&gt;"", A278:S278, ""))</f>
        <v>insert into MENS_3000M_SC_FINAL_2016 (PLACE,NAME,YEAR,TEAM,TIME,TIME_DETAIL,SCORE) values (5,'Darren Fahy','JR','Georgetown','8:36.73',null,'4');</v>
      </c>
    </row>
    <row r="279" spans="1:21" x14ac:dyDescent="0.3">
      <c r="A279" t="s">
        <v>3392</v>
      </c>
      <c r="B279" t="s">
        <v>0</v>
      </c>
      <c r="C279" t="s">
        <v>1</v>
      </c>
      <c r="D279" t="s">
        <v>2</v>
      </c>
      <c r="E279" t="s">
        <v>3</v>
      </c>
      <c r="F279" t="s">
        <v>4</v>
      </c>
      <c r="G279" t="s">
        <v>631</v>
      </c>
      <c r="H279" t="s">
        <v>3090</v>
      </c>
      <c r="I279" t="s">
        <v>24</v>
      </c>
      <c r="J279" t="s">
        <v>593</v>
      </c>
      <c r="K279" t="s">
        <v>3398</v>
      </c>
      <c r="L279" t="s">
        <v>11</v>
      </c>
      <c r="M279" t="s">
        <v>377</v>
      </c>
      <c r="U279" t="str" cm="1">
        <f t="array" ref="U279">_xlfn.TEXTJOIN(",", TRUE, IF(A279:S279&lt;&gt;"", A279:S279, ""))</f>
        <v>insert into MENS_3000M_SC_FINAL_2016 (PLACE,NAME,YEAR,TEAM,TIME,TIME_DETAIL,SCORE) values (6,'Zak Seddon','SR','Florida State','8:38.26',null,'3');</v>
      </c>
    </row>
    <row r="280" spans="1:21" x14ac:dyDescent="0.3">
      <c r="A280" t="s">
        <v>3392</v>
      </c>
      <c r="B280" t="s">
        <v>0</v>
      </c>
      <c r="C280" t="s">
        <v>1</v>
      </c>
      <c r="D280" t="s">
        <v>2</v>
      </c>
      <c r="E280" t="s">
        <v>3</v>
      </c>
      <c r="F280" t="s">
        <v>4</v>
      </c>
      <c r="G280" t="s">
        <v>632</v>
      </c>
      <c r="H280" t="s">
        <v>3088</v>
      </c>
      <c r="I280" t="s">
        <v>8</v>
      </c>
      <c r="J280" t="s">
        <v>1575</v>
      </c>
      <c r="K280" t="s">
        <v>3399</v>
      </c>
      <c r="L280" t="s">
        <v>11</v>
      </c>
      <c r="M280" t="s">
        <v>152</v>
      </c>
      <c r="U280" t="str" cm="1">
        <f t="array" ref="U280">_xlfn.TEXTJOIN(",", TRUE, IF(A280:S280&lt;&gt;"", A280:S280, ""))</f>
        <v>insert into MENS_3000M_SC_FINAL_2016 (PLACE,NAME,YEAR,TEAM,TIME,TIME_DETAIL,SCORE) values (7,'Troy Reeder','SO','Furman','8:42.26',null,'2');</v>
      </c>
    </row>
    <row r="281" spans="1:21" x14ac:dyDescent="0.3">
      <c r="A281" t="s">
        <v>3392</v>
      </c>
      <c r="B281" t="s">
        <v>0</v>
      </c>
      <c r="C281" t="s">
        <v>1</v>
      </c>
      <c r="D281" t="s">
        <v>2</v>
      </c>
      <c r="E281" t="s">
        <v>3</v>
      </c>
      <c r="F281" t="s">
        <v>4</v>
      </c>
      <c r="G281" t="s">
        <v>633</v>
      </c>
      <c r="H281" t="s">
        <v>3079</v>
      </c>
      <c r="I281" t="s">
        <v>15</v>
      </c>
      <c r="J281" t="s">
        <v>3047</v>
      </c>
      <c r="K281" t="s">
        <v>3400</v>
      </c>
      <c r="L281" t="s">
        <v>11</v>
      </c>
      <c r="M281" t="s">
        <v>269</v>
      </c>
      <c r="U281" t="str" cm="1">
        <f t="array" ref="U281">_xlfn.TEXTJOIN(",", TRUE, IF(A281:S281&lt;&gt;"", A281:S281, ""))</f>
        <v>insert into MENS_3000M_SC_FINAL_2016 (PLACE,NAME,YEAR,TEAM,TIME,TIME_DETAIL,SCORE) values (8,'MJ Erb','JR','Mississippi','8:43.81',null,'1');</v>
      </c>
    </row>
    <row r="282" spans="1:21" x14ac:dyDescent="0.3">
      <c r="A282" t="s">
        <v>3392</v>
      </c>
      <c r="B282" t="s">
        <v>0</v>
      </c>
      <c r="C282" t="s">
        <v>1</v>
      </c>
      <c r="D282" t="s">
        <v>2</v>
      </c>
      <c r="E282" t="s">
        <v>3</v>
      </c>
      <c r="F282" t="s">
        <v>4</v>
      </c>
      <c r="G282" t="s">
        <v>635</v>
      </c>
      <c r="H282" t="s">
        <v>3081</v>
      </c>
      <c r="I282" t="s">
        <v>15</v>
      </c>
      <c r="J282" t="s">
        <v>3082</v>
      </c>
      <c r="K282" t="s">
        <v>3401</v>
      </c>
      <c r="L282" t="s">
        <v>11</v>
      </c>
      <c r="M282" t="s">
        <v>637</v>
      </c>
      <c r="U282" t="str" cm="1">
        <f t="array" ref="U282">_xlfn.TEXTJOIN(",", TRUE, IF(A282:S282&lt;&gt;"", A282:S282, ""))</f>
        <v>insert into MENS_3000M_SC_FINAL_2016 (PLACE,NAME,YEAR,TEAM,TIME,TIME_DETAIL,SCORE) values (9,'Bryce Miller','JR','UMKC','8:46.15',null,null);</v>
      </c>
    </row>
    <row r="283" spans="1:21" x14ac:dyDescent="0.3">
      <c r="A283" t="s">
        <v>3392</v>
      </c>
      <c r="B283" t="s">
        <v>0</v>
      </c>
      <c r="C283" t="s">
        <v>1</v>
      </c>
      <c r="D283" t="s">
        <v>2</v>
      </c>
      <c r="E283" t="s">
        <v>3</v>
      </c>
      <c r="F283" t="s">
        <v>4</v>
      </c>
      <c r="G283" t="s">
        <v>701</v>
      </c>
      <c r="H283" t="s">
        <v>3071</v>
      </c>
      <c r="I283" t="s">
        <v>15</v>
      </c>
      <c r="J283" t="s">
        <v>859</v>
      </c>
      <c r="K283" t="s">
        <v>3402</v>
      </c>
      <c r="L283" t="s">
        <v>11</v>
      </c>
      <c r="M283" t="s">
        <v>637</v>
      </c>
      <c r="U283" t="str" cm="1">
        <f t="array" ref="U283">_xlfn.TEXTJOIN(",", TRUE, IF(A283:S283&lt;&gt;"", A283:S283, ""))</f>
        <v>insert into MENS_3000M_SC_FINAL_2016 (PLACE,NAME,YEAR,TEAM,TIME,TIME_DETAIL,SCORE) values (10,'Benard Keter','JR','Texas Tech','8:47.70',null,null);</v>
      </c>
    </row>
    <row r="284" spans="1:21" x14ac:dyDescent="0.3">
      <c r="A284" t="s">
        <v>3392</v>
      </c>
      <c r="B284" t="s">
        <v>0</v>
      </c>
      <c r="C284" t="s">
        <v>1</v>
      </c>
      <c r="D284" t="s">
        <v>2</v>
      </c>
      <c r="E284" t="s">
        <v>3</v>
      </c>
      <c r="F284" t="s">
        <v>4</v>
      </c>
      <c r="G284" t="s">
        <v>704</v>
      </c>
      <c r="H284" t="s">
        <v>3077</v>
      </c>
      <c r="I284" t="s">
        <v>8</v>
      </c>
      <c r="J284" t="s">
        <v>2154</v>
      </c>
      <c r="K284" t="s">
        <v>3403</v>
      </c>
      <c r="L284" t="s">
        <v>11</v>
      </c>
      <c r="M284" t="s">
        <v>637</v>
      </c>
      <c r="U284" t="str" cm="1">
        <f t="array" ref="U284">_xlfn.TEXTJOIN(",", TRUE, IF(A284:S284&lt;&gt;"", A284:S284, ""))</f>
        <v>insert into MENS_3000M_SC_FINAL_2016 (PLACE,NAME,YEAR,TEAM,TIME,TIME_DETAIL,SCORE) values (11,'Jakob Abrahamsen','SO','Eastern Kentucky','8:48.86',null,null);</v>
      </c>
    </row>
    <row r="285" spans="1:21" x14ac:dyDescent="0.3">
      <c r="A285" t="s">
        <v>3392</v>
      </c>
      <c r="B285" t="s">
        <v>0</v>
      </c>
      <c r="C285" t="s">
        <v>1</v>
      </c>
      <c r="D285" t="s">
        <v>2</v>
      </c>
      <c r="E285" t="s">
        <v>3</v>
      </c>
      <c r="F285" t="s">
        <v>4</v>
      </c>
      <c r="G285" t="s">
        <v>707</v>
      </c>
      <c r="H285" t="s">
        <v>3073</v>
      </c>
      <c r="I285" t="s">
        <v>24</v>
      </c>
      <c r="J285" t="s">
        <v>1934</v>
      </c>
      <c r="K285" t="s">
        <v>3404</v>
      </c>
      <c r="L285" t="s">
        <v>11</v>
      </c>
      <c r="M285" t="s">
        <v>637</v>
      </c>
      <c r="U285" t="str" cm="1">
        <f t="array" ref="U285">_xlfn.TEXTJOIN(",", TRUE, IF(A285:S285&lt;&gt;"", A285:S285, ""))</f>
        <v>insert into MENS_3000M_SC_FINAL_2016 (PLACE,NAME,YEAR,TEAM,TIME,TIME_DETAIL,SCORE) values (12,'Caleb Hoover','SR','Northern Arizona','8:55.58',null,null);</v>
      </c>
    </row>
    <row r="286" spans="1:21" x14ac:dyDescent="0.3">
      <c r="A286" t="s">
        <v>3392</v>
      </c>
      <c r="B286" t="s">
        <v>0</v>
      </c>
      <c r="C286" t="s">
        <v>1</v>
      </c>
      <c r="D286" t="s">
        <v>2</v>
      </c>
      <c r="E286" t="s">
        <v>3</v>
      </c>
      <c r="F286" t="s">
        <v>4</v>
      </c>
      <c r="G286" t="s">
        <v>711</v>
      </c>
      <c r="H286" t="s">
        <v>3092</v>
      </c>
      <c r="I286" t="s">
        <v>24</v>
      </c>
      <c r="J286" t="s">
        <v>557</v>
      </c>
      <c r="K286" t="s">
        <v>3405</v>
      </c>
      <c r="L286" t="s">
        <v>11</v>
      </c>
      <c r="M286" t="s">
        <v>637</v>
      </c>
      <c r="U286" t="str" cm="1">
        <f t="array" ref="U286">_xlfn.TEXTJOIN(",", TRUE, IF(A286:S286&lt;&gt;"", A286:S286, ""))</f>
        <v>insert into MENS_3000M_SC_FINAL_2016 (PLACE,NAME,YEAR,TEAM,TIME,TIME_DETAIL,SCORE) values (13,'Aaron Fletcher','SR','BYU','9:14.56',null,null);</v>
      </c>
    </row>
    <row r="287" spans="1:21" x14ac:dyDescent="0.3">
      <c r="U287" t="str" cm="1">
        <f t="array" ref="U287">_xlfn.TEXTJOIN(",", TRUE, IF(A287:S287&lt;&gt;"", A287:S287, ""))</f>
        <v/>
      </c>
    </row>
    <row r="288" spans="1:21" x14ac:dyDescent="0.3">
      <c r="A288" t="s">
        <v>3406</v>
      </c>
      <c r="B288" t="s">
        <v>0</v>
      </c>
      <c r="C288" t="s">
        <v>1</v>
      </c>
      <c r="D288" t="s">
        <v>2</v>
      </c>
      <c r="E288" t="s">
        <v>3</v>
      </c>
      <c r="F288" t="s">
        <v>4</v>
      </c>
      <c r="G288" t="s">
        <v>5</v>
      </c>
      <c r="H288" t="s">
        <v>615</v>
      </c>
      <c r="I288" t="s">
        <v>616</v>
      </c>
      <c r="J288" t="s">
        <v>3117</v>
      </c>
      <c r="K288" t="s">
        <v>8</v>
      </c>
      <c r="L288" t="s">
        <v>900</v>
      </c>
      <c r="M288" t="s">
        <v>671</v>
      </c>
      <c r="N288" t="s">
        <v>11</v>
      </c>
      <c r="O288" t="s">
        <v>11</v>
      </c>
      <c r="P288" t="s">
        <v>2450</v>
      </c>
      <c r="Q288" t="s">
        <v>618</v>
      </c>
      <c r="U288" t="str" cm="1">
        <f t="array" ref="U288">_xlfn.TEXTJOIN(",", TRUE, IF(A288:S288&lt;&gt;"", A288:S288, ""))</f>
        <v>insert into MENS_110H_FINAL_2016 (PLACE,NAME,YEAR,TEAM,TIME,TIME_DETAIL,REACTION_TIME,WIND,SCORE) values (1,'Devon Allen','SO','Oregon','13.50',null,null,'-0.9','10');</v>
      </c>
    </row>
    <row r="289" spans="1:21" x14ac:dyDescent="0.3">
      <c r="A289" t="s">
        <v>3406</v>
      </c>
      <c r="B289" t="s">
        <v>0</v>
      </c>
      <c r="C289" t="s">
        <v>1</v>
      </c>
      <c r="D289" t="s">
        <v>2</v>
      </c>
      <c r="E289" t="s">
        <v>3</v>
      </c>
      <c r="F289" t="s">
        <v>4</v>
      </c>
      <c r="G289" t="s">
        <v>5</v>
      </c>
      <c r="H289" t="s">
        <v>615</v>
      </c>
      <c r="I289" t="s">
        <v>619</v>
      </c>
      <c r="J289" t="s">
        <v>3129</v>
      </c>
      <c r="K289" t="s">
        <v>15</v>
      </c>
      <c r="L289" t="s">
        <v>568</v>
      </c>
      <c r="M289" t="s">
        <v>3127</v>
      </c>
      <c r="N289" t="s">
        <v>11</v>
      </c>
      <c r="O289" t="s">
        <v>11</v>
      </c>
      <c r="P289" t="s">
        <v>2450</v>
      </c>
      <c r="Q289" t="s">
        <v>622</v>
      </c>
      <c r="U289" t="str" cm="1">
        <f t="array" ref="U289">_xlfn.TEXTJOIN(",", TRUE, IF(A289:S289&lt;&gt;"", A289:S289, ""))</f>
        <v>insert into MENS_110H_FINAL_2016 (PLACE,NAME,YEAR,TEAM,TIME,TIME_DETAIL,REACTION_TIME,WIND,SCORE) values (2,'Nick Anderson','JR','Kentucky','13.67',null,null,'-0.9','8');</v>
      </c>
    </row>
    <row r="290" spans="1:21" x14ac:dyDescent="0.3">
      <c r="A290" t="s">
        <v>3406</v>
      </c>
      <c r="B290" t="s">
        <v>0</v>
      </c>
      <c r="C290" t="s">
        <v>1</v>
      </c>
      <c r="D290" t="s">
        <v>2</v>
      </c>
      <c r="E290" t="s">
        <v>3</v>
      </c>
      <c r="F290" t="s">
        <v>4</v>
      </c>
      <c r="G290" t="s">
        <v>5</v>
      </c>
      <c r="H290" t="s">
        <v>615</v>
      </c>
      <c r="I290" t="s">
        <v>623</v>
      </c>
      <c r="J290" t="s">
        <v>3122</v>
      </c>
      <c r="K290" t="s">
        <v>24</v>
      </c>
      <c r="L290" t="s">
        <v>2602</v>
      </c>
      <c r="M290" t="s">
        <v>302</v>
      </c>
      <c r="N290" t="s">
        <v>11</v>
      </c>
      <c r="O290" t="s">
        <v>11</v>
      </c>
      <c r="P290" t="s">
        <v>2450</v>
      </c>
      <c r="Q290" t="s">
        <v>625</v>
      </c>
      <c r="U290" t="str" cm="1">
        <f t="array" ref="U290">_xlfn.TEXTJOIN(",", TRUE, IF(A290:S290&lt;&gt;"", A290:S290, ""))</f>
        <v>insert into MENS_110H_FINAL_2016 (PLACE,NAME,YEAR,TEAM,TIME,TIME_DETAIL,REACTION_TIME,WIND,SCORE) values (3,'Adarius Washington','SR','Indiana State','13.68',null,null,'-0.9','6');</v>
      </c>
    </row>
    <row r="291" spans="1:21" x14ac:dyDescent="0.3">
      <c r="A291" t="s">
        <v>3406</v>
      </c>
      <c r="B291" t="s">
        <v>0</v>
      </c>
      <c r="C291" t="s">
        <v>1</v>
      </c>
      <c r="D291" t="s">
        <v>2</v>
      </c>
      <c r="E291" t="s">
        <v>3</v>
      </c>
      <c r="F291" t="s">
        <v>4</v>
      </c>
      <c r="G291" t="s">
        <v>5</v>
      </c>
      <c r="H291" t="s">
        <v>615</v>
      </c>
      <c r="I291" t="s">
        <v>626</v>
      </c>
      <c r="J291" t="s">
        <v>3124</v>
      </c>
      <c r="K291" t="s">
        <v>15</v>
      </c>
      <c r="L291" t="s">
        <v>1962</v>
      </c>
      <c r="M291" t="s">
        <v>1659</v>
      </c>
      <c r="N291" t="s">
        <v>11</v>
      </c>
      <c r="O291" t="s">
        <v>11</v>
      </c>
      <c r="P291" t="s">
        <v>2450</v>
      </c>
      <c r="Q291" t="s">
        <v>628</v>
      </c>
      <c r="U291" t="str" cm="1">
        <f t="array" ref="U291">_xlfn.TEXTJOIN(",", TRUE, IF(A291:S291&lt;&gt;"", A291:S291, ""))</f>
        <v>insert into MENS_110H_FINAL_2016 (PLACE,NAME,YEAR,TEAM,TIME,TIME_DETAIL,REACTION_TIME,WIND,SCORE) values (4,'Freddie III Crittenden','JR','Syracuse','13.70',null,null,'-0.9','5');</v>
      </c>
    </row>
    <row r="292" spans="1:21" x14ac:dyDescent="0.3">
      <c r="A292" t="s">
        <v>3406</v>
      </c>
      <c r="B292" t="s">
        <v>0</v>
      </c>
      <c r="C292" t="s">
        <v>1</v>
      </c>
      <c r="D292" t="s">
        <v>2</v>
      </c>
      <c r="E292" t="s">
        <v>3</v>
      </c>
      <c r="F292" t="s">
        <v>4</v>
      </c>
      <c r="G292" t="s">
        <v>5</v>
      </c>
      <c r="H292" t="s">
        <v>615</v>
      </c>
      <c r="I292" t="s">
        <v>629</v>
      </c>
      <c r="J292" t="s">
        <v>3120</v>
      </c>
      <c r="K292" t="s">
        <v>34</v>
      </c>
      <c r="L292" t="s">
        <v>608</v>
      </c>
      <c r="M292" t="s">
        <v>3139</v>
      </c>
      <c r="N292" t="s">
        <v>11</v>
      </c>
      <c r="O292" t="s">
        <v>11</v>
      </c>
      <c r="P292" t="s">
        <v>2450</v>
      </c>
      <c r="Q292" t="s">
        <v>630</v>
      </c>
      <c r="U292" t="str" cm="1">
        <f t="array" ref="U292">_xlfn.TEXTJOIN(",", TRUE, IF(A292:S292&lt;&gt;"", A292:S292, ""))</f>
        <v>insert into MENS_110H_FINAL_2016 (PLACE,NAME,YEAR,TEAM,TIME,TIME_DETAIL,REACTION_TIME,WIND,SCORE) values (5,'Amere Lattin','FR','Houston','13.80',null,null,'-0.9','4');</v>
      </c>
    </row>
    <row r="293" spans="1:21" x14ac:dyDescent="0.3">
      <c r="A293" t="s">
        <v>3406</v>
      </c>
      <c r="B293" t="s">
        <v>0</v>
      </c>
      <c r="C293" t="s">
        <v>1</v>
      </c>
      <c r="D293" t="s">
        <v>2</v>
      </c>
      <c r="E293" t="s">
        <v>3</v>
      </c>
      <c r="F293" t="s">
        <v>4</v>
      </c>
      <c r="G293" t="s">
        <v>5</v>
      </c>
      <c r="H293" t="s">
        <v>615</v>
      </c>
      <c r="I293" t="s">
        <v>631</v>
      </c>
      <c r="J293" t="s">
        <v>3131</v>
      </c>
      <c r="K293" t="s">
        <v>15</v>
      </c>
      <c r="L293" t="s">
        <v>562</v>
      </c>
      <c r="M293" t="s">
        <v>2210</v>
      </c>
      <c r="N293" t="s">
        <v>11</v>
      </c>
      <c r="O293" t="s">
        <v>11</v>
      </c>
      <c r="P293" t="s">
        <v>2450</v>
      </c>
      <c r="Q293" t="s">
        <v>377</v>
      </c>
      <c r="U293" t="str" cm="1">
        <f t="array" ref="U293">_xlfn.TEXTJOIN(",", TRUE, IF(A293:S293&lt;&gt;"", A293:S293, ""))</f>
        <v>insert into MENS_110H_FINAL_2016 (PLACE,NAME,YEAR,TEAM,TIME,TIME_DETAIL,REACTION_TIME,WIND,SCORE) values (6,'Tony Brown','JR','Alabama','13.81',null,null,'-0.9','3');</v>
      </c>
    </row>
    <row r="294" spans="1:21" x14ac:dyDescent="0.3">
      <c r="A294" t="s">
        <v>3406</v>
      </c>
      <c r="B294" t="s">
        <v>0</v>
      </c>
      <c r="C294" t="s">
        <v>1</v>
      </c>
      <c r="D294" t="s">
        <v>2</v>
      </c>
      <c r="E294" t="s">
        <v>3</v>
      </c>
      <c r="F294" t="s">
        <v>4</v>
      </c>
      <c r="G294" t="s">
        <v>5</v>
      </c>
      <c r="H294" t="s">
        <v>615</v>
      </c>
      <c r="I294" t="s">
        <v>632</v>
      </c>
      <c r="J294" t="s">
        <v>3126</v>
      </c>
      <c r="K294" t="s">
        <v>24</v>
      </c>
      <c r="L294" t="s">
        <v>1649</v>
      </c>
      <c r="M294" t="s">
        <v>1046</v>
      </c>
      <c r="N294" t="s">
        <v>11</v>
      </c>
      <c r="O294" t="s">
        <v>11</v>
      </c>
      <c r="P294" t="s">
        <v>2450</v>
      </c>
      <c r="Q294" t="s">
        <v>152</v>
      </c>
      <c r="U294" t="str" cm="1">
        <f t="array" ref="U294">_xlfn.TEXTJOIN(",", TRUE, IF(A294:S294&lt;&gt;"", A294:S294, ""))</f>
        <v>insert into MENS_110H_FINAL_2016 (PLACE,NAME,YEAR,TEAM,TIME,TIME_DETAIL,REACTION_TIME,WIND,SCORE) values (7,'Dondre Echols','SR','South Carolina','13.84',null,null,'-0.9','2');</v>
      </c>
    </row>
    <row r="295" spans="1:21" x14ac:dyDescent="0.3">
      <c r="A295" t="s">
        <v>3406</v>
      </c>
      <c r="B295" t="s">
        <v>0</v>
      </c>
      <c r="C295" t="s">
        <v>1</v>
      </c>
      <c r="D295" t="s">
        <v>2</v>
      </c>
      <c r="E295" t="s">
        <v>3</v>
      </c>
      <c r="F295" t="s">
        <v>4</v>
      </c>
      <c r="G295" t="s">
        <v>5</v>
      </c>
      <c r="H295" t="s">
        <v>615</v>
      </c>
      <c r="I295" t="s">
        <v>633</v>
      </c>
      <c r="J295" t="s">
        <v>3118</v>
      </c>
      <c r="K295" t="s">
        <v>15</v>
      </c>
      <c r="L295" t="s">
        <v>566</v>
      </c>
      <c r="M295" t="s">
        <v>1048</v>
      </c>
      <c r="N295" t="s">
        <v>11</v>
      </c>
      <c r="O295" t="s">
        <v>11</v>
      </c>
      <c r="P295" t="s">
        <v>2450</v>
      </c>
      <c r="Q295" t="s">
        <v>269</v>
      </c>
      <c r="U295" t="str" cm="1">
        <f t="array" ref="U295">_xlfn.TEXTJOIN(",", TRUE, IF(A295:S295&lt;&gt;"", A295:S295, ""))</f>
        <v>insert into MENS_110H_FINAL_2016 (PLACE,NAME,YEAR,TEAM,TIME,TIME_DETAIL,REACTION_TIME,WIND,SCORE) values (8,'Jordan Moore','JR','LSU','13.88',null,null,'-0.9','1');</v>
      </c>
    </row>
    <row r="296" spans="1:21" x14ac:dyDescent="0.3">
      <c r="U296" t="str" cm="1">
        <f t="array" ref="U296">_xlfn.TEXTJOIN(",", TRUE, IF(A296:S296&lt;&gt;"", A296:S296, ""))</f>
        <v/>
      </c>
    </row>
    <row r="297" spans="1:21" x14ac:dyDescent="0.3">
      <c r="A297" t="s">
        <v>3407</v>
      </c>
      <c r="B297" t="s">
        <v>0</v>
      </c>
      <c r="C297" t="s">
        <v>1</v>
      </c>
      <c r="D297" t="s">
        <v>2</v>
      </c>
      <c r="E297" t="s">
        <v>3</v>
      </c>
      <c r="F297" t="s">
        <v>4</v>
      </c>
      <c r="G297" t="s">
        <v>5</v>
      </c>
      <c r="H297" t="s">
        <v>615</v>
      </c>
      <c r="I297" t="s">
        <v>616</v>
      </c>
      <c r="J297" t="s">
        <v>3168</v>
      </c>
      <c r="K297" t="s">
        <v>24</v>
      </c>
      <c r="L297" t="s">
        <v>588</v>
      </c>
      <c r="M297" t="s">
        <v>2018</v>
      </c>
      <c r="N297" t="s">
        <v>11</v>
      </c>
      <c r="O297" t="s">
        <v>11</v>
      </c>
      <c r="P297" t="s">
        <v>3408</v>
      </c>
      <c r="Q297" t="s">
        <v>618</v>
      </c>
      <c r="U297" t="str" cm="1">
        <f t="array" ref="U297">_xlfn.TEXTJOIN(",", TRUE, IF(A297:S297&lt;&gt;"", A297:S297, ""))</f>
        <v>insert into MENS_100M_FINAL_2016 (PLACE,NAME,YEAR,TEAM,TIME,TIME_DETAIL,REACTION_TIME,WIND,SCORE) values (1,'Jarrion Lawson','SR','Arkansas','10.22',null,null,'-2.3','10');</v>
      </c>
    </row>
    <row r="298" spans="1:21" x14ac:dyDescent="0.3">
      <c r="A298" t="s">
        <v>3407</v>
      </c>
      <c r="B298" t="s">
        <v>0</v>
      </c>
      <c r="C298" t="s">
        <v>1</v>
      </c>
      <c r="D298" t="s">
        <v>2</v>
      </c>
      <c r="E298" t="s">
        <v>3</v>
      </c>
      <c r="F298" t="s">
        <v>4</v>
      </c>
      <c r="G298" t="s">
        <v>5</v>
      </c>
      <c r="H298" t="s">
        <v>615</v>
      </c>
      <c r="I298" t="s">
        <v>619</v>
      </c>
      <c r="J298" t="s">
        <v>3160</v>
      </c>
      <c r="K298" t="s">
        <v>8</v>
      </c>
      <c r="L298" t="s">
        <v>578</v>
      </c>
      <c r="M298" t="s">
        <v>55</v>
      </c>
      <c r="N298" t="s">
        <v>11</v>
      </c>
      <c r="O298" t="s">
        <v>11</v>
      </c>
      <c r="P298" t="s">
        <v>3408</v>
      </c>
      <c r="Q298" t="s">
        <v>622</v>
      </c>
      <c r="U298" t="str" cm="1">
        <f t="array" ref="U298">_xlfn.TEXTJOIN(",", TRUE, IF(A298:S298&lt;&gt;"", A298:S298, ""))</f>
        <v>insert into MENS_100M_FINAL_2016 (PLACE,NAME,YEAR,TEAM,TIME,TIME_DETAIL,REACTION_TIME,WIND,SCORE) values (2,'Christian Coleman','SO','Tennessee','10.23',null,null,'-2.3','8');</v>
      </c>
    </row>
    <row r="299" spans="1:21" x14ac:dyDescent="0.3">
      <c r="A299" t="s">
        <v>3407</v>
      </c>
      <c r="B299" t="s">
        <v>0</v>
      </c>
      <c r="C299" t="s">
        <v>1</v>
      </c>
      <c r="D299" t="s">
        <v>2</v>
      </c>
      <c r="E299" t="s">
        <v>3</v>
      </c>
      <c r="F299" t="s">
        <v>4</v>
      </c>
      <c r="G299" t="s">
        <v>5</v>
      </c>
      <c r="H299" t="s">
        <v>615</v>
      </c>
      <c r="I299" t="s">
        <v>623</v>
      </c>
      <c r="J299" t="s">
        <v>3159</v>
      </c>
      <c r="K299" t="s">
        <v>15</v>
      </c>
      <c r="L299" t="s">
        <v>559</v>
      </c>
      <c r="M299" t="s">
        <v>74</v>
      </c>
      <c r="N299" t="s">
        <v>11</v>
      </c>
      <c r="O299" t="s">
        <v>11</v>
      </c>
      <c r="P299" t="s">
        <v>3408</v>
      </c>
      <c r="Q299" t="s">
        <v>625</v>
      </c>
      <c r="U299" t="str" cm="1">
        <f t="array" ref="U299">_xlfn.TEXTJOIN(",", TRUE, IF(A299:S299&lt;&gt;"", A299:S299, ""))</f>
        <v>insert into MENS_100M_FINAL_2016 (PLACE,NAME,YEAR,TEAM,TIME,TIME_DETAIL,REACTION_TIME,WIND,SCORE) values (3,'Senoj-Jay Givans','JR','Texas','10.25',null,null,'-2.3','6');</v>
      </c>
    </row>
    <row r="300" spans="1:21" x14ac:dyDescent="0.3">
      <c r="A300" t="s">
        <v>3407</v>
      </c>
      <c r="B300" t="s">
        <v>0</v>
      </c>
      <c r="C300" t="s">
        <v>1</v>
      </c>
      <c r="D300" t="s">
        <v>2</v>
      </c>
      <c r="E300" t="s">
        <v>3</v>
      </c>
      <c r="F300" t="s">
        <v>4</v>
      </c>
      <c r="G300" t="s">
        <v>5</v>
      </c>
      <c r="H300" t="s">
        <v>615</v>
      </c>
      <c r="I300" t="s">
        <v>626</v>
      </c>
      <c r="J300" t="s">
        <v>3169</v>
      </c>
      <c r="K300" t="s">
        <v>8</v>
      </c>
      <c r="L300" t="s">
        <v>608</v>
      </c>
      <c r="M300" t="s">
        <v>636</v>
      </c>
      <c r="N300" t="s">
        <v>3409</v>
      </c>
      <c r="O300" t="s">
        <v>11</v>
      </c>
      <c r="P300" t="s">
        <v>3408</v>
      </c>
      <c r="Q300" t="s">
        <v>628</v>
      </c>
      <c r="U300" t="str" cm="1">
        <f t="array" ref="U300">_xlfn.TEXTJOIN(",", TRUE, IF(A300:S300&lt;&gt;"", A300:S300, ""))</f>
        <v>insert into MENS_100M_FINAL_2016 (PLACE,NAME,YEAR,TEAM,TIME,TIME_DETAIL,REACTION_TIME,WIND,SCORE) values (4,'Cameron Burrell','SO','Houston','10.26','10.253',null,'-2.3','5');</v>
      </c>
    </row>
    <row r="301" spans="1:21" x14ac:dyDescent="0.3">
      <c r="A301" t="s">
        <v>3407</v>
      </c>
      <c r="B301" t="s">
        <v>0</v>
      </c>
      <c r="C301" t="s">
        <v>1</v>
      </c>
      <c r="D301" t="s">
        <v>2</v>
      </c>
      <c r="E301" t="s">
        <v>3</v>
      </c>
      <c r="F301" t="s">
        <v>4</v>
      </c>
      <c r="G301" t="s">
        <v>5</v>
      </c>
      <c r="H301" t="s">
        <v>615</v>
      </c>
      <c r="I301" t="s">
        <v>629</v>
      </c>
      <c r="J301" t="s">
        <v>3171</v>
      </c>
      <c r="K301" t="s">
        <v>15</v>
      </c>
      <c r="L301" t="s">
        <v>1606</v>
      </c>
      <c r="M301" t="s">
        <v>636</v>
      </c>
      <c r="N301" t="s">
        <v>3410</v>
      </c>
      <c r="O301" t="s">
        <v>11</v>
      </c>
      <c r="P301" t="s">
        <v>3408</v>
      </c>
      <c r="Q301" t="s">
        <v>630</v>
      </c>
      <c r="U301" t="str" cm="1">
        <f t="array" ref="U301">_xlfn.TEXTJOIN(",", TRUE, IF(A301:S301&lt;&gt;"", A301:S301, ""))</f>
        <v>insert into MENS_100M_FINAL_2016 (PLACE,NAME,YEAR,TEAM,TIME,TIME_DETAIL,REACTION_TIME,WIND,SCORE) values (5,'John Teeters','JR','Oklahoma State','10.26','10.257',null,'-2.3','4');</v>
      </c>
    </row>
    <row r="302" spans="1:21" x14ac:dyDescent="0.3">
      <c r="A302" t="s">
        <v>3407</v>
      </c>
      <c r="B302" t="s">
        <v>0</v>
      </c>
      <c r="C302" t="s">
        <v>1</v>
      </c>
      <c r="D302" t="s">
        <v>2</v>
      </c>
      <c r="E302" t="s">
        <v>3</v>
      </c>
      <c r="F302" t="s">
        <v>4</v>
      </c>
      <c r="G302" t="s">
        <v>5</v>
      </c>
      <c r="H302" t="s">
        <v>615</v>
      </c>
      <c r="I302" t="s">
        <v>631</v>
      </c>
      <c r="J302" t="s">
        <v>3161</v>
      </c>
      <c r="K302" t="s">
        <v>24</v>
      </c>
      <c r="L302" t="s">
        <v>3162</v>
      </c>
      <c r="M302" t="s">
        <v>2249</v>
      </c>
      <c r="N302" t="s">
        <v>11</v>
      </c>
      <c r="O302" t="s">
        <v>11</v>
      </c>
      <c r="P302" t="s">
        <v>3408</v>
      </c>
      <c r="Q302" t="s">
        <v>377</v>
      </c>
      <c r="U302" t="str" cm="1">
        <f t="array" ref="U302">_xlfn.TEXTJOIN(",", TRUE, IF(A302:S302&lt;&gt;"", A302:S302, ""))</f>
        <v>insert into MENS_100M_FINAL_2016 (PLACE,NAME,YEAR,TEAM,TIME,TIME_DETAIL,REACTION_TIME,WIND,SCORE) values (6,'Markesh Woodson','SR','Missouri','10.32',null,null,'-2.3','3');</v>
      </c>
    </row>
    <row r="303" spans="1:21" x14ac:dyDescent="0.3">
      <c r="A303" t="s">
        <v>3407</v>
      </c>
      <c r="B303" t="s">
        <v>0</v>
      </c>
      <c r="C303" t="s">
        <v>1</v>
      </c>
      <c r="D303" t="s">
        <v>2</v>
      </c>
      <c r="E303" t="s">
        <v>3</v>
      </c>
      <c r="F303" t="s">
        <v>4</v>
      </c>
      <c r="G303" t="s">
        <v>5</v>
      </c>
      <c r="H303" t="s">
        <v>615</v>
      </c>
      <c r="I303" t="s">
        <v>632</v>
      </c>
      <c r="J303" t="s">
        <v>3163</v>
      </c>
      <c r="K303" t="s">
        <v>8</v>
      </c>
      <c r="L303" t="s">
        <v>588</v>
      </c>
      <c r="M303" t="s">
        <v>1355</v>
      </c>
      <c r="N303" t="s">
        <v>11</v>
      </c>
      <c r="O303" t="s">
        <v>11</v>
      </c>
      <c r="P303" t="s">
        <v>3408</v>
      </c>
      <c r="Q303" t="s">
        <v>152</v>
      </c>
      <c r="U303" t="str" cm="1">
        <f t="array" ref="U303">_xlfn.TEXTJOIN(",", TRUE, IF(A303:S303&lt;&gt;"", A303:S303, ""))</f>
        <v>insert into MENS_100M_FINAL_2016 (PLACE,NAME,YEAR,TEAM,TIME,TIME_DETAIL,REACTION_TIME,WIND,SCORE) values (7,'Kenzo Cotton','SO','Arkansas','10.35',null,null,'-2.3','2');</v>
      </c>
    </row>
    <row r="304" spans="1:21" x14ac:dyDescent="0.3">
      <c r="A304" t="s">
        <v>3407</v>
      </c>
      <c r="B304" t="s">
        <v>0</v>
      </c>
      <c r="C304" t="s">
        <v>1</v>
      </c>
      <c r="D304" t="s">
        <v>2</v>
      </c>
      <c r="E304" t="s">
        <v>3</v>
      </c>
      <c r="F304" t="s">
        <v>4</v>
      </c>
      <c r="G304" t="s">
        <v>5</v>
      </c>
      <c r="H304" t="s">
        <v>615</v>
      </c>
      <c r="I304" t="s">
        <v>633</v>
      </c>
      <c r="J304" t="s">
        <v>3164</v>
      </c>
      <c r="K304" t="s">
        <v>15</v>
      </c>
      <c r="L304" t="s">
        <v>566</v>
      </c>
      <c r="M304" t="s">
        <v>3411</v>
      </c>
      <c r="N304" t="s">
        <v>11</v>
      </c>
      <c r="O304" t="s">
        <v>11</v>
      </c>
      <c r="P304" t="s">
        <v>3408</v>
      </c>
      <c r="Q304" t="s">
        <v>269</v>
      </c>
      <c r="U304" t="str" cm="1">
        <f t="array" ref="U304">_xlfn.TEXTJOIN(",", TRUE, IF(A304:S304&lt;&gt;"", A304:S304, ""))</f>
        <v>insert into MENS_100M_FINAL_2016 (PLACE,NAME,YEAR,TEAM,TIME,TIME_DETAIL,REACTION_TIME,WIND,SCORE) values (8,'Nethaneel Mitchell-Blake','JR','LSU','12.05',null,null,'-2.3','1');</v>
      </c>
    </row>
    <row r="305" spans="1:21" x14ac:dyDescent="0.3">
      <c r="U305" t="str" cm="1">
        <f t="array" ref="U305">_xlfn.TEXTJOIN(",", TRUE, IF(A305:S305&lt;&gt;"", A305:S305, ""))</f>
        <v/>
      </c>
    </row>
    <row r="306" spans="1:21" x14ac:dyDescent="0.3">
      <c r="A306" t="s">
        <v>3412</v>
      </c>
      <c r="B306" t="s">
        <v>0</v>
      </c>
      <c r="C306" t="s">
        <v>1</v>
      </c>
      <c r="D306" t="s">
        <v>2</v>
      </c>
      <c r="E306" t="s">
        <v>3</v>
      </c>
      <c r="F306" t="s">
        <v>4</v>
      </c>
      <c r="G306" t="s">
        <v>5</v>
      </c>
      <c r="H306" t="s">
        <v>616</v>
      </c>
      <c r="I306" t="s">
        <v>3201</v>
      </c>
      <c r="J306" t="s">
        <v>24</v>
      </c>
      <c r="K306" t="s">
        <v>564</v>
      </c>
      <c r="L306" t="s">
        <v>3413</v>
      </c>
      <c r="M306" t="s">
        <v>11</v>
      </c>
      <c r="N306" t="s">
        <v>11</v>
      </c>
      <c r="O306" t="s">
        <v>618</v>
      </c>
      <c r="U306" t="str" cm="1">
        <f t="array" ref="U306">_xlfn.TEXTJOIN(",", TRUE, IF(A306:S306&lt;&gt;"", A306:S306, ""))</f>
        <v>insert into MENS_400M_FINAL_2016 (PLACE,NAME,YEAR,TEAM,TIME,TIME_DETAIL,REACTION_TIME,SCORE) values (1,'Arman Hall','SR','Florida','44.82',null,null,'10');</v>
      </c>
    </row>
    <row r="307" spans="1:21" x14ac:dyDescent="0.3">
      <c r="A307" t="s">
        <v>3412</v>
      </c>
      <c r="B307" t="s">
        <v>0</v>
      </c>
      <c r="C307" t="s">
        <v>1</v>
      </c>
      <c r="D307" t="s">
        <v>2</v>
      </c>
      <c r="E307" t="s">
        <v>3</v>
      </c>
      <c r="F307" t="s">
        <v>4</v>
      </c>
      <c r="G307" t="s">
        <v>5</v>
      </c>
      <c r="H307" t="s">
        <v>619</v>
      </c>
      <c r="I307" t="s">
        <v>3207</v>
      </c>
      <c r="J307" t="s">
        <v>24</v>
      </c>
      <c r="K307" t="s">
        <v>566</v>
      </c>
      <c r="L307" t="s">
        <v>3414</v>
      </c>
      <c r="M307" t="s">
        <v>11</v>
      </c>
      <c r="N307" t="s">
        <v>11</v>
      </c>
      <c r="O307" t="s">
        <v>622</v>
      </c>
      <c r="U307" t="str" cm="1">
        <f t="array" ref="U307">_xlfn.TEXTJOIN(",", TRUE, IF(A307:S307&lt;&gt;"", A307:S307, ""))</f>
        <v>insert into MENS_400M_FINAL_2016 (PLACE,NAME,YEAR,TEAM,TIME,TIME_DETAIL,REACTION_TIME,SCORE) values (2,'Fitzroy Dunkley','SR','LSU','45.06',null,null,'8');</v>
      </c>
    </row>
    <row r="308" spans="1:21" x14ac:dyDescent="0.3">
      <c r="A308" t="s">
        <v>3412</v>
      </c>
      <c r="B308" t="s">
        <v>0</v>
      </c>
      <c r="C308" t="s">
        <v>1</v>
      </c>
      <c r="D308" t="s">
        <v>2</v>
      </c>
      <c r="E308" t="s">
        <v>3</v>
      </c>
      <c r="F308" t="s">
        <v>4</v>
      </c>
      <c r="G308" t="s">
        <v>5</v>
      </c>
      <c r="H308" t="s">
        <v>623</v>
      </c>
      <c r="I308" t="s">
        <v>3202</v>
      </c>
      <c r="J308" t="s">
        <v>15</v>
      </c>
      <c r="K308" t="s">
        <v>566</v>
      </c>
      <c r="L308" t="s">
        <v>3415</v>
      </c>
      <c r="M308" t="s">
        <v>11</v>
      </c>
      <c r="N308" t="s">
        <v>11</v>
      </c>
      <c r="O308" t="s">
        <v>625</v>
      </c>
      <c r="U308" t="str" cm="1">
        <f t="array" ref="U308">_xlfn.TEXTJOIN(",", TRUE, IF(A308:S308&lt;&gt;"", A308:S308, ""))</f>
        <v>insert into MENS_400M_FINAL_2016 (PLACE,NAME,YEAR,TEAM,TIME,TIME_DETAIL,REACTION_TIME,SCORE) values (3,'Michael Cherry','JR','LSU','45.11',null,null,'6');</v>
      </c>
    </row>
    <row r="309" spans="1:21" x14ac:dyDescent="0.3">
      <c r="A309" t="s">
        <v>3412</v>
      </c>
      <c r="B309" t="s">
        <v>0</v>
      </c>
      <c r="C309" t="s">
        <v>1</v>
      </c>
      <c r="D309" t="s">
        <v>2</v>
      </c>
      <c r="E309" t="s">
        <v>3</v>
      </c>
      <c r="F309" t="s">
        <v>4</v>
      </c>
      <c r="G309" t="s">
        <v>5</v>
      </c>
      <c r="H309" t="s">
        <v>626</v>
      </c>
      <c r="I309" t="s">
        <v>3204</v>
      </c>
      <c r="J309" t="s">
        <v>15</v>
      </c>
      <c r="K309" t="s">
        <v>900</v>
      </c>
      <c r="L309" t="s">
        <v>3203</v>
      </c>
      <c r="M309" t="s">
        <v>11</v>
      </c>
      <c r="N309" t="s">
        <v>11</v>
      </c>
      <c r="O309" t="s">
        <v>628</v>
      </c>
      <c r="U309" t="str" cm="1">
        <f t="array" ref="U309">_xlfn.TEXTJOIN(",", TRUE, IF(A309:S309&lt;&gt;"", A309:S309, ""))</f>
        <v>insert into MENS_400M_FINAL_2016 (PLACE,NAME,YEAR,TEAM,TIME,TIME_DETAIL,REACTION_TIME,SCORE) values (4,'Marcus Chambers','JR','Oregon','45.27',null,null,'5');</v>
      </c>
    </row>
    <row r="310" spans="1:21" x14ac:dyDescent="0.3">
      <c r="A310" t="s">
        <v>3412</v>
      </c>
      <c r="B310" t="s">
        <v>0</v>
      </c>
      <c r="C310" t="s">
        <v>1</v>
      </c>
      <c r="D310" t="s">
        <v>2</v>
      </c>
      <c r="E310" t="s">
        <v>3</v>
      </c>
      <c r="F310" t="s">
        <v>4</v>
      </c>
      <c r="G310" t="s">
        <v>5</v>
      </c>
      <c r="H310" t="s">
        <v>629</v>
      </c>
      <c r="I310" t="s">
        <v>3199</v>
      </c>
      <c r="J310" t="s">
        <v>8</v>
      </c>
      <c r="K310" t="s">
        <v>578</v>
      </c>
      <c r="L310" t="s">
        <v>2269</v>
      </c>
      <c r="M310" t="s">
        <v>11</v>
      </c>
      <c r="N310" t="s">
        <v>11</v>
      </c>
      <c r="O310" t="s">
        <v>630</v>
      </c>
      <c r="U310" t="str" cm="1">
        <f t="array" ref="U310">_xlfn.TEXTJOIN(",", TRUE, IF(A310:S310&lt;&gt;"", A310:S310, ""))</f>
        <v>insert into MENS_400M_FINAL_2016 (PLACE,NAME,YEAR,TEAM,TIME,TIME_DETAIL,REACTION_TIME,SCORE) values (5,'Nathan Strother','SO','Tennessee','45.72',null,null,'4');</v>
      </c>
    </row>
    <row r="311" spans="1:21" x14ac:dyDescent="0.3">
      <c r="A311" t="s">
        <v>3412</v>
      </c>
      <c r="B311" t="s">
        <v>0</v>
      </c>
      <c r="C311" t="s">
        <v>1</v>
      </c>
      <c r="D311" t="s">
        <v>2</v>
      </c>
      <c r="E311" t="s">
        <v>3</v>
      </c>
      <c r="F311" t="s">
        <v>4</v>
      </c>
      <c r="G311" t="s">
        <v>5</v>
      </c>
      <c r="H311" t="s">
        <v>631</v>
      </c>
      <c r="I311" t="s">
        <v>3208</v>
      </c>
      <c r="J311" t="s">
        <v>34</v>
      </c>
      <c r="K311" t="s">
        <v>564</v>
      </c>
      <c r="L311" t="s">
        <v>3416</v>
      </c>
      <c r="M311" t="s">
        <v>11</v>
      </c>
      <c r="N311" t="s">
        <v>11</v>
      </c>
      <c r="O311" t="s">
        <v>377</v>
      </c>
      <c r="U311" t="str" cm="1">
        <f t="array" ref="U311">_xlfn.TEXTJOIN(",", TRUE, IF(A311:S311&lt;&gt;"", A311:S311, ""))</f>
        <v>insert into MENS_400M_FINAL_2016 (PLACE,NAME,YEAR,TEAM,TIME,TIME_DETAIL,REACTION_TIME,SCORE) values (6,'Kunle Fasasi','FR','Florida','46.10',null,null,'3');</v>
      </c>
    </row>
    <row r="312" spans="1:21" x14ac:dyDescent="0.3">
      <c r="A312" t="s">
        <v>3412</v>
      </c>
      <c r="B312" t="s">
        <v>0</v>
      </c>
      <c r="C312" t="s">
        <v>1</v>
      </c>
      <c r="D312" t="s">
        <v>2</v>
      </c>
      <c r="E312" t="s">
        <v>3</v>
      </c>
      <c r="F312" t="s">
        <v>4</v>
      </c>
      <c r="G312" t="s">
        <v>5</v>
      </c>
      <c r="H312" t="s">
        <v>632</v>
      </c>
      <c r="I312" t="s">
        <v>3209</v>
      </c>
      <c r="J312" t="s">
        <v>8</v>
      </c>
      <c r="K312" t="s">
        <v>514</v>
      </c>
      <c r="L312" t="s">
        <v>3417</v>
      </c>
      <c r="M312" t="s">
        <v>11</v>
      </c>
      <c r="N312" t="s">
        <v>11</v>
      </c>
      <c r="O312" t="s">
        <v>152</v>
      </c>
      <c r="U312" t="str" cm="1">
        <f t="array" ref="U312">_xlfn.TEXTJOIN(",", TRUE, IF(A312:S312&lt;&gt;"", A312:S312, ""))</f>
        <v>insert into MENS_400M_FINAL_2016 (PLACE,NAME,YEAR,TEAM,TIME,TIME_DETAIL,REACTION_TIME,SCORE) values (7,'Ricky Morgan Jr','SO','USC','46.63',null,null,'2');</v>
      </c>
    </row>
    <row r="313" spans="1:21" x14ac:dyDescent="0.3">
      <c r="A313" t="s">
        <v>3412</v>
      </c>
      <c r="B313" t="s">
        <v>0</v>
      </c>
      <c r="C313" t="s">
        <v>1</v>
      </c>
      <c r="D313" t="s">
        <v>2</v>
      </c>
      <c r="E313" t="s">
        <v>3</v>
      </c>
      <c r="F313" t="s">
        <v>4</v>
      </c>
      <c r="G313" t="s">
        <v>5</v>
      </c>
      <c r="H313" t="s">
        <v>655</v>
      </c>
      <c r="I313" t="s">
        <v>3205</v>
      </c>
      <c r="J313" t="s">
        <v>24</v>
      </c>
      <c r="K313" t="s">
        <v>564</v>
      </c>
      <c r="L313" t="s">
        <v>1919</v>
      </c>
      <c r="M313" t="s">
        <v>11</v>
      </c>
      <c r="N313" t="s">
        <v>11</v>
      </c>
      <c r="O313" t="s">
        <v>637</v>
      </c>
      <c r="U313" t="str" cm="1">
        <f t="array" ref="U313">_xlfn.TEXTJOIN(",", TRUE, IF(A313:S313&lt;&gt;"", A313:S313, ""))</f>
        <v>insert into MENS_400M_FINAL_2016 (PLACE,NAME,YEAR,TEAM,TIME,TIME_DETAIL,REACTION_TIME,SCORE) values (null,'Najee Glass','SR','Florida','DQ',null,null,null);</v>
      </c>
    </row>
    <row r="314" spans="1:21" x14ac:dyDescent="0.3">
      <c r="U314" t="str" cm="1">
        <f t="array" ref="U314">_xlfn.TEXTJOIN(",", TRUE, IF(A314:S314&lt;&gt;"", A314:S314, ""))</f>
        <v/>
      </c>
    </row>
    <row r="315" spans="1:21" x14ac:dyDescent="0.3">
      <c r="A315" t="s">
        <v>3418</v>
      </c>
      <c r="B315" t="s">
        <v>0</v>
      </c>
      <c r="C315" t="s">
        <v>1</v>
      </c>
      <c r="D315" t="s">
        <v>2</v>
      </c>
      <c r="E315" t="s">
        <v>3</v>
      </c>
      <c r="F315" t="s">
        <v>4</v>
      </c>
      <c r="G315" t="s">
        <v>616</v>
      </c>
      <c r="H315" t="s">
        <v>3240</v>
      </c>
      <c r="I315" t="s">
        <v>34</v>
      </c>
      <c r="J315" t="s">
        <v>573</v>
      </c>
      <c r="K315" t="s">
        <v>3419</v>
      </c>
      <c r="L315" t="s">
        <v>11</v>
      </c>
      <c r="M315" t="s">
        <v>618</v>
      </c>
      <c r="U315" t="str" cm="1">
        <f t="array" ref="U315">_xlfn.TEXTJOIN(",", TRUE, IF(A315:S315&lt;&gt;"", A315:S315, ""))</f>
        <v>insert into MENS_800M_FINAL_2016 (PLACE,NAME,YEAR,TEAM,TIME,TIME_DETAIL,SCORE) values (1,'Donavan Brazier','FR','Texas A&amp;M','1:43.55',null,'10');</v>
      </c>
    </row>
    <row r="316" spans="1:21" x14ac:dyDescent="0.3">
      <c r="A316" t="s">
        <v>3418</v>
      </c>
      <c r="B316" t="s">
        <v>0</v>
      </c>
      <c r="C316" t="s">
        <v>1</v>
      </c>
      <c r="D316" t="s">
        <v>2</v>
      </c>
      <c r="E316" t="s">
        <v>3</v>
      </c>
      <c r="F316" t="s">
        <v>4</v>
      </c>
      <c r="G316" t="s">
        <v>619</v>
      </c>
      <c r="H316" t="s">
        <v>3242</v>
      </c>
      <c r="I316" t="s">
        <v>24</v>
      </c>
      <c r="J316" t="s">
        <v>895</v>
      </c>
      <c r="K316" t="s">
        <v>3420</v>
      </c>
      <c r="L316" t="s">
        <v>11</v>
      </c>
      <c r="M316" t="s">
        <v>622</v>
      </c>
      <c r="U316" t="str" cm="1">
        <f t="array" ref="U316">_xlfn.TEXTJOIN(",", TRUE, IF(A316:S316&lt;&gt;"", A316:S316, ""))</f>
        <v>insert into MENS_800M_FINAL_2016 (PLACE,NAME,YEAR,TEAM,TIME,TIME_DETAIL,SCORE) values (2,'Brandon McBride','SR','Miss State','1:44.50',null,'8');</v>
      </c>
    </row>
    <row r="317" spans="1:21" x14ac:dyDescent="0.3">
      <c r="A317" t="s">
        <v>3418</v>
      </c>
      <c r="B317" t="s">
        <v>0</v>
      </c>
      <c r="C317" t="s">
        <v>1</v>
      </c>
      <c r="D317" t="s">
        <v>2</v>
      </c>
      <c r="E317" t="s">
        <v>3</v>
      </c>
      <c r="F317" t="s">
        <v>4</v>
      </c>
      <c r="G317" t="s">
        <v>623</v>
      </c>
      <c r="H317" t="s">
        <v>3259</v>
      </c>
      <c r="I317" t="s">
        <v>15</v>
      </c>
      <c r="J317" t="s">
        <v>557</v>
      </c>
      <c r="K317" t="s">
        <v>3421</v>
      </c>
      <c r="L317" t="s">
        <v>11</v>
      </c>
      <c r="M317" t="s">
        <v>625</v>
      </c>
      <c r="U317" t="str" cm="1">
        <f t="array" ref="U317">_xlfn.TEXTJOIN(",", TRUE, IF(A317:S317&lt;&gt;"", A317:S317, ""))</f>
        <v>insert into MENS_800M_FINAL_2016 (PLACE,NAME,YEAR,TEAM,TIME,TIME_DETAIL,SCORE) values (3,'Shaquille Walker','JR','BYU','1:45.17',null,'6');</v>
      </c>
    </row>
    <row r="318" spans="1:21" x14ac:dyDescent="0.3">
      <c r="A318" t="s">
        <v>3418</v>
      </c>
      <c r="B318" t="s">
        <v>0</v>
      </c>
      <c r="C318" t="s">
        <v>1</v>
      </c>
      <c r="D318" t="s">
        <v>2</v>
      </c>
      <c r="E318" t="s">
        <v>3</v>
      </c>
      <c r="F318" t="s">
        <v>4</v>
      </c>
      <c r="G318" t="s">
        <v>626</v>
      </c>
      <c r="H318" t="s">
        <v>3246</v>
      </c>
      <c r="I318" t="s">
        <v>34</v>
      </c>
      <c r="J318" t="s">
        <v>606</v>
      </c>
      <c r="K318" t="s">
        <v>3422</v>
      </c>
      <c r="L318" t="s">
        <v>11</v>
      </c>
      <c r="M318" t="s">
        <v>628</v>
      </c>
      <c r="U318" t="str" cm="1">
        <f t="array" ref="U318">_xlfn.TEXTJOIN(",", TRUE, IF(A318:S318&lt;&gt;"", A318:S318, ""))</f>
        <v>insert into MENS_800M_FINAL_2016 (PLACE,NAME,YEAR,TEAM,TIME,TIME_DETAIL,SCORE) values (4,'Isaiah Harris','FR','Penn State','1:45.76',null,'5');</v>
      </c>
    </row>
    <row r="319" spans="1:21" x14ac:dyDescent="0.3">
      <c r="A319" t="s">
        <v>3418</v>
      </c>
      <c r="B319" t="s">
        <v>0</v>
      </c>
      <c r="C319" t="s">
        <v>1</v>
      </c>
      <c r="D319" t="s">
        <v>2</v>
      </c>
      <c r="E319" t="s">
        <v>3</v>
      </c>
      <c r="F319" t="s">
        <v>4</v>
      </c>
      <c r="G319" t="s">
        <v>629</v>
      </c>
      <c r="H319" t="s">
        <v>3248</v>
      </c>
      <c r="I319" t="s">
        <v>15</v>
      </c>
      <c r="J319" t="s">
        <v>1601</v>
      </c>
      <c r="K319" t="s">
        <v>3423</v>
      </c>
      <c r="L319" t="s">
        <v>11</v>
      </c>
      <c r="M319" t="s">
        <v>630</v>
      </c>
      <c r="U319" t="str" cm="1">
        <f t="array" ref="U319">_xlfn.TEXTJOIN(",", TRUE, IF(A319:S319&lt;&gt;"", A319:S319, ""))</f>
        <v>insert into MENS_800M_FINAL_2016 (PLACE,NAME,YEAR,TEAM,TIME,TIME_DETAIL,SCORE) values (5,'Sampson Laari','JR','Mid. Tenn. State','1:47.15',null,'4');</v>
      </c>
    </row>
    <row r="320" spans="1:21" x14ac:dyDescent="0.3">
      <c r="A320" t="s">
        <v>3418</v>
      </c>
      <c r="B320" t="s">
        <v>0</v>
      </c>
      <c r="C320" t="s">
        <v>1</v>
      </c>
      <c r="D320" t="s">
        <v>2</v>
      </c>
      <c r="E320" t="s">
        <v>3</v>
      </c>
      <c r="F320" t="s">
        <v>4</v>
      </c>
      <c r="G320" t="s">
        <v>631</v>
      </c>
      <c r="H320" t="s">
        <v>3250</v>
      </c>
      <c r="I320" t="s">
        <v>15</v>
      </c>
      <c r="J320" t="s">
        <v>2315</v>
      </c>
      <c r="K320" t="s">
        <v>1153</v>
      </c>
      <c r="L320" t="s">
        <v>11</v>
      </c>
      <c r="M320" t="s">
        <v>377</v>
      </c>
      <c r="U320" t="str" cm="1">
        <f t="array" ref="U320">_xlfn.TEXTJOIN(",", TRUE, IF(A320:S320&lt;&gt;"", A320:S320, ""))</f>
        <v>insert into MENS_800M_FINAL_2016 (PLACE,NAME,YEAR,TEAM,TIME,TIME_DETAIL,SCORE) values (6,'Chris Sanders','JR','La Salle','1:47.50',null,'3');</v>
      </c>
    </row>
    <row r="321" spans="1:21" x14ac:dyDescent="0.3">
      <c r="A321" t="s">
        <v>3418</v>
      </c>
      <c r="B321" t="s">
        <v>0</v>
      </c>
      <c r="C321" t="s">
        <v>1</v>
      </c>
      <c r="D321" t="s">
        <v>2</v>
      </c>
      <c r="E321" t="s">
        <v>3</v>
      </c>
      <c r="F321" t="s">
        <v>4</v>
      </c>
      <c r="G321" t="s">
        <v>632</v>
      </c>
      <c r="H321" t="s">
        <v>3244</v>
      </c>
      <c r="I321" t="s">
        <v>15</v>
      </c>
      <c r="J321" t="s">
        <v>1601</v>
      </c>
      <c r="K321" t="s">
        <v>3424</v>
      </c>
      <c r="L321" t="s">
        <v>11</v>
      </c>
      <c r="M321" t="s">
        <v>152</v>
      </c>
      <c r="U321" t="str" cm="1">
        <f t="array" ref="U321">_xlfn.TEXTJOIN(",", TRUE, IF(A321:S321&lt;&gt;"", A321:S321, ""))</f>
        <v>insert into MENS_800M_FINAL_2016 (PLACE,NAME,YEAR,TEAM,TIME,TIME_DETAIL,SCORE) values (7,'Eliud Rutto','JR','Mid. Tenn. State','1:48.54',null,'2');</v>
      </c>
    </row>
    <row r="322" spans="1:21" x14ac:dyDescent="0.3">
      <c r="A322" t="s">
        <v>3418</v>
      </c>
      <c r="B322" t="s">
        <v>0</v>
      </c>
      <c r="C322" t="s">
        <v>1</v>
      </c>
      <c r="D322" t="s">
        <v>2</v>
      </c>
      <c r="E322" t="s">
        <v>3</v>
      </c>
      <c r="F322" t="s">
        <v>4</v>
      </c>
      <c r="G322" t="s">
        <v>633</v>
      </c>
      <c r="H322" t="s">
        <v>3263</v>
      </c>
      <c r="I322" t="s">
        <v>34</v>
      </c>
      <c r="J322" t="s">
        <v>2297</v>
      </c>
      <c r="K322" t="s">
        <v>1804</v>
      </c>
      <c r="L322" t="s">
        <v>11</v>
      </c>
      <c r="M322" t="s">
        <v>269</v>
      </c>
      <c r="U322" t="str" cm="1">
        <f t="array" ref="U322">_xlfn.TEXTJOIN(",", TRUE, IF(A322:S322&lt;&gt;"", A322:S322, ""))</f>
        <v>insert into MENS_800M_FINAL_2016 (PLACE,NAME,YEAR,TEAM,TIME,TIME_DETAIL,SCORE) values (8,'Robert Heppenstall','FR','Wake Forest','1:51.14',null,'1');</v>
      </c>
    </row>
    <row r="323" spans="1:21" x14ac:dyDescent="0.3">
      <c r="U323" t="str" cm="1">
        <f t="array" ref="U323">_xlfn.TEXTJOIN(",", TRUE, IF(A323:S323&lt;&gt;"", A323:S323, ""))</f>
        <v/>
      </c>
    </row>
    <row r="324" spans="1:21" x14ac:dyDescent="0.3">
      <c r="A324" t="s">
        <v>3425</v>
      </c>
      <c r="B324" t="s">
        <v>0</v>
      </c>
      <c r="C324" t="s">
        <v>1</v>
      </c>
      <c r="D324" t="s">
        <v>2</v>
      </c>
      <c r="E324" t="s">
        <v>3</v>
      </c>
      <c r="F324" t="s">
        <v>4</v>
      </c>
      <c r="G324" t="s">
        <v>5</v>
      </c>
      <c r="H324" t="s">
        <v>616</v>
      </c>
      <c r="I324" t="s">
        <v>3287</v>
      </c>
      <c r="J324" t="s">
        <v>15</v>
      </c>
      <c r="K324" t="s">
        <v>564</v>
      </c>
      <c r="L324" t="s">
        <v>3426</v>
      </c>
      <c r="M324" t="s">
        <v>11</v>
      </c>
      <c r="N324" t="s">
        <v>11</v>
      </c>
      <c r="O324" t="s">
        <v>618</v>
      </c>
      <c r="U324" t="str" cm="1">
        <f t="array" ref="U324">_xlfn.TEXTJOIN(",", TRUE, IF(A324:S324&lt;&gt;"", A324:S324, ""))</f>
        <v>insert into MENS_400H_FINAL_2016 (PLACE,NAME,YEAR,TEAM,TIME,TIME_DETAIL,REACTION_TIME,SCORE) values (1,'Eric Futch','JR','Florida','48.91',null,null,'10');</v>
      </c>
    </row>
    <row r="325" spans="1:21" x14ac:dyDescent="0.3">
      <c r="A325" t="s">
        <v>3425</v>
      </c>
      <c r="B325" t="s">
        <v>0</v>
      </c>
      <c r="C325" t="s">
        <v>1</v>
      </c>
      <c r="D325" t="s">
        <v>2</v>
      </c>
      <c r="E325" t="s">
        <v>3</v>
      </c>
      <c r="F325" t="s">
        <v>4</v>
      </c>
      <c r="G325" t="s">
        <v>5</v>
      </c>
      <c r="H325" t="s">
        <v>619</v>
      </c>
      <c r="I325" t="s">
        <v>3293</v>
      </c>
      <c r="J325" t="s">
        <v>15</v>
      </c>
      <c r="K325" t="s">
        <v>564</v>
      </c>
      <c r="L325" t="s">
        <v>3290</v>
      </c>
      <c r="M325" t="s">
        <v>11</v>
      </c>
      <c r="N325" t="s">
        <v>11</v>
      </c>
      <c r="O325" t="s">
        <v>622</v>
      </c>
      <c r="U325" t="str" cm="1">
        <f t="array" ref="U325">_xlfn.TEXTJOIN(",", TRUE, IF(A325:S325&lt;&gt;"", A325:S325, ""))</f>
        <v>insert into MENS_400H_FINAL_2016 (PLACE,NAME,YEAR,TEAM,TIME,TIME_DETAIL,REACTION_TIME,SCORE) values (2,'TJ Holmes','JR','Florida','49.31',null,null,'8');</v>
      </c>
    </row>
    <row r="326" spans="1:21" x14ac:dyDescent="0.3">
      <c r="A326" t="s">
        <v>3425</v>
      </c>
      <c r="B326" t="s">
        <v>0</v>
      </c>
      <c r="C326" t="s">
        <v>1</v>
      </c>
      <c r="D326" t="s">
        <v>2</v>
      </c>
      <c r="E326" t="s">
        <v>3</v>
      </c>
      <c r="F326" t="s">
        <v>4</v>
      </c>
      <c r="G326" t="s">
        <v>5</v>
      </c>
      <c r="H326" t="s">
        <v>623</v>
      </c>
      <c r="I326" t="s">
        <v>3289</v>
      </c>
      <c r="J326" t="s">
        <v>8</v>
      </c>
      <c r="K326" t="s">
        <v>1896</v>
      </c>
      <c r="L326" t="s">
        <v>3427</v>
      </c>
      <c r="M326" t="s">
        <v>11</v>
      </c>
      <c r="N326" t="s">
        <v>11</v>
      </c>
      <c r="O326" t="s">
        <v>625</v>
      </c>
      <c r="U326" t="str" cm="1">
        <f t="array" ref="U326">_xlfn.TEXTJOIN(",", TRUE, IF(A326:S326&lt;&gt;"", A326:S326, ""))</f>
        <v>insert into MENS_400H_FINAL_2016 (PLACE,NAME,YEAR,TEAM,TIME,TIME_DETAIL,REACTION_TIME,SCORE) values (3,'Kenny Selmon','SO','North Carolina','49.56',null,null,'6');</v>
      </c>
    </row>
    <row r="327" spans="1:21" x14ac:dyDescent="0.3">
      <c r="A327" t="s">
        <v>3425</v>
      </c>
      <c r="B327" t="s">
        <v>0</v>
      </c>
      <c r="C327" t="s">
        <v>1</v>
      </c>
      <c r="D327" t="s">
        <v>2</v>
      </c>
      <c r="E327" t="s">
        <v>3</v>
      </c>
      <c r="F327" t="s">
        <v>4</v>
      </c>
      <c r="G327" t="s">
        <v>5</v>
      </c>
      <c r="H327" t="s">
        <v>626</v>
      </c>
      <c r="I327" t="s">
        <v>3291</v>
      </c>
      <c r="J327" t="s">
        <v>8</v>
      </c>
      <c r="K327" t="s">
        <v>573</v>
      </c>
      <c r="L327" t="s">
        <v>3428</v>
      </c>
      <c r="M327" t="s">
        <v>11</v>
      </c>
      <c r="N327" t="s">
        <v>11</v>
      </c>
      <c r="O327" t="s">
        <v>628</v>
      </c>
      <c r="U327" t="str" cm="1">
        <f t="array" ref="U327">_xlfn.TEXTJOIN(",", TRUE, IF(A327:S327&lt;&gt;"", A327:S327, ""))</f>
        <v>insert into MENS_400H_FINAL_2016 (PLACE,NAME,YEAR,TEAM,TIME,TIME_DETAIL,REACTION_TIME,SCORE) values (4,'Robert Grant','SO','Texas A&amp;M','49.62',null,null,'5');</v>
      </c>
    </row>
    <row r="328" spans="1:21" x14ac:dyDescent="0.3">
      <c r="A328" t="s">
        <v>3425</v>
      </c>
      <c r="B328" t="s">
        <v>0</v>
      </c>
      <c r="C328" t="s">
        <v>1</v>
      </c>
      <c r="D328" t="s">
        <v>2</v>
      </c>
      <c r="E328" t="s">
        <v>3</v>
      </c>
      <c r="F328" t="s">
        <v>4</v>
      </c>
      <c r="G328" t="s">
        <v>5</v>
      </c>
      <c r="H328" t="s">
        <v>629</v>
      </c>
      <c r="I328" t="s">
        <v>3295</v>
      </c>
      <c r="J328" t="s">
        <v>34</v>
      </c>
      <c r="K328" t="s">
        <v>1819</v>
      </c>
      <c r="L328" t="s">
        <v>3429</v>
      </c>
      <c r="M328" t="s">
        <v>11</v>
      </c>
      <c r="N328" t="s">
        <v>11</v>
      </c>
      <c r="O328" t="s">
        <v>630</v>
      </c>
      <c r="U328" t="str" cm="1">
        <f t="array" ref="U328">_xlfn.TEXTJOIN(",", TRUE, IF(A328:S328&lt;&gt;"", A328:S328, ""))</f>
        <v>insert into MENS_400H_FINAL_2016 (PLACE,NAME,YEAR,TEAM,TIME,TIME_DETAIL,REACTION_TIME,SCORE) values (5,'Taylor McLaughlin','FR','Michigan','49.74',null,null,'4');</v>
      </c>
    </row>
    <row r="329" spans="1:21" x14ac:dyDescent="0.3">
      <c r="A329" t="s">
        <v>3425</v>
      </c>
      <c r="B329" t="s">
        <v>0</v>
      </c>
      <c r="C329" t="s">
        <v>1</v>
      </c>
      <c r="D329" t="s">
        <v>2</v>
      </c>
      <c r="E329" t="s">
        <v>3</v>
      </c>
      <c r="F329" t="s">
        <v>4</v>
      </c>
      <c r="G329" t="s">
        <v>5</v>
      </c>
      <c r="H329" t="s">
        <v>631</v>
      </c>
      <c r="I329" t="s">
        <v>3297</v>
      </c>
      <c r="J329" t="s">
        <v>34</v>
      </c>
      <c r="K329" t="s">
        <v>1533</v>
      </c>
      <c r="L329" t="s">
        <v>342</v>
      </c>
      <c r="M329" t="s">
        <v>11</v>
      </c>
      <c r="N329" t="s">
        <v>11</v>
      </c>
      <c r="O329" t="s">
        <v>377</v>
      </c>
      <c r="U329" t="str" cm="1">
        <f t="array" ref="U329">_xlfn.TEXTJOIN(",", TRUE, IF(A329:S329&lt;&gt;"", A329:S329, ""))</f>
        <v>insert into MENS_400H_FINAL_2016 (PLACE,NAME,YEAR,TEAM,TIME,TIME_DETAIL,REACTION_TIME,SCORE) values (6,'Rai Benjamin','FR','UCLA','49.82',null,null,'3');</v>
      </c>
    </row>
    <row r="330" spans="1:21" x14ac:dyDescent="0.3">
      <c r="A330" t="s">
        <v>3425</v>
      </c>
      <c r="B330" t="s">
        <v>0</v>
      </c>
      <c r="C330" t="s">
        <v>1</v>
      </c>
      <c r="D330" t="s">
        <v>2</v>
      </c>
      <c r="E330" t="s">
        <v>3</v>
      </c>
      <c r="F330" t="s">
        <v>4</v>
      </c>
      <c r="G330" t="s">
        <v>5</v>
      </c>
      <c r="H330" t="s">
        <v>632</v>
      </c>
      <c r="I330" t="s">
        <v>3299</v>
      </c>
      <c r="J330" t="s">
        <v>24</v>
      </c>
      <c r="K330" t="s">
        <v>3015</v>
      </c>
      <c r="L330" t="s">
        <v>1836</v>
      </c>
      <c r="M330" t="s">
        <v>11</v>
      </c>
      <c r="N330" t="s">
        <v>11</v>
      </c>
      <c r="O330" t="s">
        <v>152</v>
      </c>
      <c r="U330" t="str" cm="1">
        <f t="array" ref="U330">_xlfn.TEXTJOIN(",", TRUE, IF(A330:S330&lt;&gt;"", A330:S330, ""))</f>
        <v>insert into MENS_400H_FINAL_2016 (PLACE,NAME,YEAR,TEAM,TIME,TIME_DETAIL,REACTION_TIME,SCORE) values (7,'Mica-Jonathan Petit-Homme','SR','LIU Brooklyn','50.71',null,null,'2');</v>
      </c>
    </row>
    <row r="331" spans="1:21" x14ac:dyDescent="0.3">
      <c r="A331" t="s">
        <v>3425</v>
      </c>
      <c r="B331" t="s">
        <v>0</v>
      </c>
      <c r="C331" t="s">
        <v>1</v>
      </c>
      <c r="D331" t="s">
        <v>2</v>
      </c>
      <c r="E331" t="s">
        <v>3</v>
      </c>
      <c r="F331" t="s">
        <v>4</v>
      </c>
      <c r="G331" t="s">
        <v>5</v>
      </c>
      <c r="H331" t="s">
        <v>633</v>
      </c>
      <c r="I331" t="s">
        <v>3300</v>
      </c>
      <c r="J331" t="s">
        <v>15</v>
      </c>
      <c r="K331" t="s">
        <v>1649</v>
      </c>
      <c r="L331" t="s">
        <v>3430</v>
      </c>
      <c r="M331" t="s">
        <v>11</v>
      </c>
      <c r="N331" t="s">
        <v>11</v>
      </c>
      <c r="O331" t="s">
        <v>269</v>
      </c>
      <c r="U331" t="str" cm="1">
        <f t="array" ref="U331">_xlfn.TEXTJOIN(",", TRUE, IF(A331:S331&lt;&gt;"", A331:S331, ""))</f>
        <v>insert into MENS_400H_FINAL_2016 (PLACE,NAME,YEAR,TEAM,TIME,TIME_DETAIL,REACTION_TIME,SCORE) values (8,'Jussi Kanervo','JR','South Carolina','52.11',null,null,'1');</v>
      </c>
    </row>
    <row r="332" spans="1:21" x14ac:dyDescent="0.3">
      <c r="U332" t="str" cm="1">
        <f t="array" ref="U332">_xlfn.TEXTJOIN(",", TRUE, IF(A332:S332&lt;&gt;"", A332:S332, ""))</f>
        <v/>
      </c>
    </row>
    <row r="333" spans="1:21" x14ac:dyDescent="0.3">
      <c r="A333" t="s">
        <v>3431</v>
      </c>
      <c r="B333" t="s">
        <v>0</v>
      </c>
      <c r="C333" t="s">
        <v>1</v>
      </c>
      <c r="D333" t="s">
        <v>2</v>
      </c>
      <c r="E333" t="s">
        <v>3</v>
      </c>
      <c r="F333" t="s">
        <v>4</v>
      </c>
      <c r="G333" t="s">
        <v>5</v>
      </c>
      <c r="H333" t="s">
        <v>615</v>
      </c>
      <c r="I333" t="s">
        <v>616</v>
      </c>
      <c r="J333" t="s">
        <v>3168</v>
      </c>
      <c r="K333" t="s">
        <v>24</v>
      </c>
      <c r="L333" t="s">
        <v>588</v>
      </c>
      <c r="M333" t="s">
        <v>1863</v>
      </c>
      <c r="N333" t="s">
        <v>11</v>
      </c>
      <c r="O333" t="s">
        <v>11</v>
      </c>
      <c r="P333" t="s">
        <v>3432</v>
      </c>
      <c r="Q333" t="s">
        <v>618</v>
      </c>
      <c r="U333" t="str" cm="1">
        <f t="array" ref="U333">_xlfn.TEXTJOIN(",", TRUE, IF(A333:S333&lt;&gt;"", A333:S333, ""))</f>
        <v>insert into MENS_200M_FINAL_2016 (PLACE,NAME,YEAR,TEAM,TIME,TIME_DETAIL,REACTION_TIME,WIND,SCORE) values (1,'Jarrion Lawson','SR','Arkansas','20.19',null,null,'-0.2','10');</v>
      </c>
    </row>
    <row r="334" spans="1:21" x14ac:dyDescent="0.3">
      <c r="A334" t="s">
        <v>3431</v>
      </c>
      <c r="B334" t="s">
        <v>0</v>
      </c>
      <c r="C334" t="s">
        <v>1</v>
      </c>
      <c r="D334" t="s">
        <v>2</v>
      </c>
      <c r="E334" t="s">
        <v>3</v>
      </c>
      <c r="F334" t="s">
        <v>4</v>
      </c>
      <c r="G334" t="s">
        <v>5</v>
      </c>
      <c r="H334" t="s">
        <v>615</v>
      </c>
      <c r="I334" t="s">
        <v>619</v>
      </c>
      <c r="J334" t="s">
        <v>3160</v>
      </c>
      <c r="K334" t="s">
        <v>8</v>
      </c>
      <c r="L334" t="s">
        <v>578</v>
      </c>
      <c r="M334" t="s">
        <v>113</v>
      </c>
      <c r="N334" t="s">
        <v>11</v>
      </c>
      <c r="O334" t="s">
        <v>11</v>
      </c>
      <c r="P334" t="s">
        <v>3432</v>
      </c>
      <c r="Q334" t="s">
        <v>622</v>
      </c>
      <c r="U334" t="str" cm="1">
        <f t="array" ref="U334">_xlfn.TEXTJOIN(",", TRUE, IF(A334:S334&lt;&gt;"", A334:S334, ""))</f>
        <v>insert into MENS_200M_FINAL_2016 (PLACE,NAME,YEAR,TEAM,TIME,TIME_DETAIL,REACTION_TIME,WIND,SCORE) values (2,'Christian Coleman','SO','Tennessee','20.26',null,null,'-0.2','8');</v>
      </c>
    </row>
    <row r="335" spans="1:21" x14ac:dyDescent="0.3">
      <c r="A335" t="s">
        <v>3431</v>
      </c>
      <c r="B335" t="s">
        <v>0</v>
      </c>
      <c r="C335" t="s">
        <v>1</v>
      </c>
      <c r="D335" t="s">
        <v>2</v>
      </c>
      <c r="E335" t="s">
        <v>3</v>
      </c>
      <c r="F335" t="s">
        <v>4</v>
      </c>
      <c r="G335" t="s">
        <v>5</v>
      </c>
      <c r="H335" t="s">
        <v>615</v>
      </c>
      <c r="I335" t="s">
        <v>623</v>
      </c>
      <c r="J335" t="s">
        <v>3329</v>
      </c>
      <c r="K335" t="s">
        <v>24</v>
      </c>
      <c r="L335" t="s">
        <v>3015</v>
      </c>
      <c r="M335" t="s">
        <v>2827</v>
      </c>
      <c r="N335" t="s">
        <v>11</v>
      </c>
      <c r="O335" t="s">
        <v>11</v>
      </c>
      <c r="P335" t="s">
        <v>3432</v>
      </c>
      <c r="Q335" t="s">
        <v>625</v>
      </c>
      <c r="U335" t="str" cm="1">
        <f t="array" ref="U335">_xlfn.TEXTJOIN(",", TRUE, IF(A335:S335&lt;&gt;"", A335:S335, ""))</f>
        <v>insert into MENS_200M_FINAL_2016 (PLACE,NAME,YEAR,TEAM,TIME,TIME_DETAIL,REACTION_TIME,WIND,SCORE) values (3,'Brendon Rodney','SR','LIU Brooklyn','20.39',null,null,'-0.2','6');</v>
      </c>
    </row>
    <row r="336" spans="1:21" x14ac:dyDescent="0.3">
      <c r="A336" t="s">
        <v>3431</v>
      </c>
      <c r="B336" t="s">
        <v>0</v>
      </c>
      <c r="C336" t="s">
        <v>1</v>
      </c>
      <c r="D336" t="s">
        <v>2</v>
      </c>
      <c r="E336" t="s">
        <v>3</v>
      </c>
      <c r="F336" t="s">
        <v>4</v>
      </c>
      <c r="G336" t="s">
        <v>5</v>
      </c>
      <c r="H336" t="s">
        <v>615</v>
      </c>
      <c r="I336" t="s">
        <v>626</v>
      </c>
      <c r="J336" t="s">
        <v>3331</v>
      </c>
      <c r="K336" t="s">
        <v>15</v>
      </c>
      <c r="L336" t="s">
        <v>566</v>
      </c>
      <c r="M336" t="s">
        <v>1394</v>
      </c>
      <c r="N336" t="s">
        <v>3433</v>
      </c>
      <c r="O336" t="s">
        <v>11</v>
      </c>
      <c r="P336" t="s">
        <v>3432</v>
      </c>
      <c r="Q336" t="s">
        <v>628</v>
      </c>
      <c r="U336" t="str" cm="1">
        <f t="array" ref="U336">_xlfn.TEXTJOIN(",", TRUE, IF(A336:S336&lt;&gt;"", A336:S336, ""))</f>
        <v>insert into MENS_200M_FINAL_2016 (PLACE,NAME,YEAR,TEAM,TIME,TIME_DETAIL,REACTION_TIME,WIND,SCORE) values (4,'Renard Howell','JR','LSU','20.55','20.543',null,'-0.2','5');</v>
      </c>
    </row>
    <row r="337" spans="1:21" x14ac:dyDescent="0.3">
      <c r="A337" t="s">
        <v>3431</v>
      </c>
      <c r="B337" t="s">
        <v>0</v>
      </c>
      <c r="C337" t="s">
        <v>1</v>
      </c>
      <c r="D337" t="s">
        <v>2</v>
      </c>
      <c r="E337" t="s">
        <v>3</v>
      </c>
      <c r="F337" t="s">
        <v>4</v>
      </c>
      <c r="G337" t="s">
        <v>5</v>
      </c>
      <c r="H337" t="s">
        <v>615</v>
      </c>
      <c r="I337" t="s">
        <v>629</v>
      </c>
      <c r="J337" t="s">
        <v>3163</v>
      </c>
      <c r="K337" t="s">
        <v>8</v>
      </c>
      <c r="L337" t="s">
        <v>588</v>
      </c>
      <c r="M337" t="s">
        <v>1394</v>
      </c>
      <c r="N337" t="s">
        <v>3434</v>
      </c>
      <c r="O337" t="s">
        <v>11</v>
      </c>
      <c r="P337" t="s">
        <v>3432</v>
      </c>
      <c r="Q337" t="s">
        <v>630</v>
      </c>
      <c r="U337" t="str" cm="1">
        <f t="array" ref="U337">_xlfn.TEXTJOIN(",", TRUE, IF(A337:S337&lt;&gt;"", A337:S337, ""))</f>
        <v>insert into MENS_200M_FINAL_2016 (PLACE,NAME,YEAR,TEAM,TIME,TIME_DETAIL,REACTION_TIME,WIND,SCORE) values (5,'Kenzo Cotton','SO','Arkansas','20.55','20.544',null,'-0.2','4');</v>
      </c>
    </row>
    <row r="338" spans="1:21" x14ac:dyDescent="0.3">
      <c r="A338" t="s">
        <v>3431</v>
      </c>
      <c r="B338" t="s">
        <v>0</v>
      </c>
      <c r="C338" t="s">
        <v>1</v>
      </c>
      <c r="D338" t="s">
        <v>2</v>
      </c>
      <c r="E338" t="s">
        <v>3</v>
      </c>
      <c r="F338" t="s">
        <v>4</v>
      </c>
      <c r="G338" t="s">
        <v>5</v>
      </c>
      <c r="H338" t="s">
        <v>615</v>
      </c>
      <c r="I338" t="s">
        <v>631</v>
      </c>
      <c r="J338" t="s">
        <v>3173</v>
      </c>
      <c r="K338" t="s">
        <v>24</v>
      </c>
      <c r="L338" t="s">
        <v>585</v>
      </c>
      <c r="M338" t="s">
        <v>144</v>
      </c>
      <c r="N338" t="s">
        <v>11</v>
      </c>
      <c r="O338" t="s">
        <v>11</v>
      </c>
      <c r="P338" t="s">
        <v>3432</v>
      </c>
      <c r="Q338" t="s">
        <v>377</v>
      </c>
      <c r="U338" t="str" cm="1">
        <f t="array" ref="U338">_xlfn.TEXTJOIN(",", TRUE, IF(A338:S338&lt;&gt;"", A338:S338, ""))</f>
        <v>insert into MENS_200M_FINAL_2016 (PLACE,NAME,YEAR,TEAM,TIME,TIME_DETAIL,REACTION_TIME,WIND,SCORE) values (6,'Tevin Hester','SR','Clemson','20.68',null,null,'-0.2','3');</v>
      </c>
    </row>
    <row r="339" spans="1:21" x14ac:dyDescent="0.3">
      <c r="A339" t="s">
        <v>3431</v>
      </c>
      <c r="B339" t="s">
        <v>0</v>
      </c>
      <c r="C339" t="s">
        <v>1</v>
      </c>
      <c r="D339" t="s">
        <v>2</v>
      </c>
      <c r="E339" t="s">
        <v>3</v>
      </c>
      <c r="F339" t="s">
        <v>4</v>
      </c>
      <c r="G339" t="s">
        <v>5</v>
      </c>
      <c r="H339" t="s">
        <v>615</v>
      </c>
      <c r="I339" t="s">
        <v>632</v>
      </c>
      <c r="J339" t="s">
        <v>3180</v>
      </c>
      <c r="K339" t="s">
        <v>34</v>
      </c>
      <c r="L339" t="s">
        <v>580</v>
      </c>
      <c r="M339" t="s">
        <v>2837</v>
      </c>
      <c r="N339" t="s">
        <v>11</v>
      </c>
      <c r="O339" t="s">
        <v>11</v>
      </c>
      <c r="P339" t="s">
        <v>3432</v>
      </c>
      <c r="Q339" t="s">
        <v>152</v>
      </c>
      <c r="U339" t="str" cm="1">
        <f t="array" ref="U339">_xlfn.TEXTJOIN(",", TRUE, IF(A339:S339&lt;&gt;"", A339:S339, ""))</f>
        <v>insert into MENS_200M_FINAL_2016 (PLACE,NAME,YEAR,TEAM,TIME,TIME_DETAIL,REACTION_TIME,WIND,SCORE) values (7,'Nick Gray','FR','Ohio State','20.93',null,null,'-0.2','2');</v>
      </c>
    </row>
    <row r="340" spans="1:21" x14ac:dyDescent="0.3">
      <c r="A340" t="s">
        <v>3431</v>
      </c>
      <c r="B340" t="s">
        <v>0</v>
      </c>
      <c r="C340" t="s">
        <v>1</v>
      </c>
      <c r="D340" t="s">
        <v>2</v>
      </c>
      <c r="E340" t="s">
        <v>3</v>
      </c>
      <c r="F340" t="s">
        <v>4</v>
      </c>
      <c r="G340" t="s">
        <v>5</v>
      </c>
      <c r="H340" t="s">
        <v>615</v>
      </c>
      <c r="I340" t="s">
        <v>655</v>
      </c>
      <c r="J340" t="s">
        <v>3164</v>
      </c>
      <c r="K340" t="s">
        <v>15</v>
      </c>
      <c r="L340" t="s">
        <v>566</v>
      </c>
      <c r="M340" t="s">
        <v>376</v>
      </c>
      <c r="N340" t="s">
        <v>11</v>
      </c>
      <c r="O340" t="s">
        <v>11</v>
      </c>
      <c r="P340" t="s">
        <v>11</v>
      </c>
      <c r="Q340" t="s">
        <v>637</v>
      </c>
      <c r="U340" t="str" cm="1">
        <f t="array" ref="U340">_xlfn.TEXTJOIN(",", TRUE, IF(A340:S340&lt;&gt;"", A340:S340, ""))</f>
        <v>insert into MENS_200M_FINAL_2016 (PLACE,NAME,YEAR,TEAM,TIME,TIME_DETAIL,REACTION_TIME,WIND,SCORE) values (null,'Nethaneel Mitchell-Blake','JR','LSU','DNS',null,null,null,null);</v>
      </c>
    </row>
    <row r="341" spans="1:21" x14ac:dyDescent="0.3">
      <c r="U341" t="str" cm="1">
        <f t="array" ref="U341">_xlfn.TEXTJOIN(",", TRUE, IF(A341:S341&lt;&gt;"", A341:S341, ""))</f>
        <v/>
      </c>
    </row>
    <row r="342" spans="1:21" x14ac:dyDescent="0.3">
      <c r="A342" t="s">
        <v>3435</v>
      </c>
      <c r="B342" t="s">
        <v>0</v>
      </c>
      <c r="C342" t="s">
        <v>1</v>
      </c>
      <c r="D342" t="s">
        <v>2</v>
      </c>
      <c r="E342" t="s">
        <v>3</v>
      </c>
      <c r="F342" t="s">
        <v>4</v>
      </c>
      <c r="G342" t="s">
        <v>616</v>
      </c>
      <c r="H342" t="s">
        <v>3436</v>
      </c>
      <c r="I342" t="s">
        <v>15</v>
      </c>
      <c r="J342" t="s">
        <v>900</v>
      </c>
      <c r="K342" t="s">
        <v>3437</v>
      </c>
      <c r="L342" t="s">
        <v>11</v>
      </c>
      <c r="M342" t="s">
        <v>618</v>
      </c>
      <c r="U342" t="str" cm="1">
        <f t="array" ref="U342">_xlfn.TEXTJOIN(",", TRUE, IF(A342:S342&lt;&gt;"", A342:S342, ""))</f>
        <v>insert into MENS_5K_FINAL_2016 (PLACE,NAME,YEAR,TEAM,TIME,TIME_DETAIL,SCORE) values (1,'Edward Cheserek','JR','Oregon','13:25.59',null,'10');</v>
      </c>
    </row>
    <row r="343" spans="1:21" x14ac:dyDescent="0.3">
      <c r="A343" t="s">
        <v>3435</v>
      </c>
      <c r="B343" t="s">
        <v>0</v>
      </c>
      <c r="C343" t="s">
        <v>1</v>
      </c>
      <c r="D343" t="s">
        <v>2</v>
      </c>
      <c r="E343" t="s">
        <v>3</v>
      </c>
      <c r="F343" t="s">
        <v>4</v>
      </c>
      <c r="G343" t="s">
        <v>619</v>
      </c>
      <c r="H343" t="s">
        <v>3438</v>
      </c>
      <c r="I343" t="s">
        <v>8</v>
      </c>
      <c r="J343" t="s">
        <v>1595</v>
      </c>
      <c r="K343" t="s">
        <v>3439</v>
      </c>
      <c r="L343" t="s">
        <v>11</v>
      </c>
      <c r="M343" t="s">
        <v>622</v>
      </c>
      <c r="U343" t="str" cm="1">
        <f t="array" ref="U343">_xlfn.TEXTJOIN(",", TRUE, IF(A343:S343&lt;&gt;"", A343:S343, ""))</f>
        <v>insert into MENS_5K_FINAL_2016 (PLACE,NAME,YEAR,TEAM,TIME,TIME_DETAIL,SCORE) values (2,'Sean McGorty','SO','Stanford','13:26.10',null,'8');</v>
      </c>
    </row>
    <row r="344" spans="1:21" x14ac:dyDescent="0.3">
      <c r="A344" t="s">
        <v>3435</v>
      </c>
      <c r="B344" t="s">
        <v>0</v>
      </c>
      <c r="C344" t="s">
        <v>1</v>
      </c>
      <c r="D344" t="s">
        <v>2</v>
      </c>
      <c r="E344" t="s">
        <v>3</v>
      </c>
      <c r="F344" t="s">
        <v>4</v>
      </c>
      <c r="G344" t="s">
        <v>623</v>
      </c>
      <c r="H344" t="s">
        <v>3440</v>
      </c>
      <c r="I344" t="s">
        <v>24</v>
      </c>
      <c r="J344" t="s">
        <v>1549</v>
      </c>
      <c r="K344" t="s">
        <v>3441</v>
      </c>
      <c r="L344" t="s">
        <v>11</v>
      </c>
      <c r="M344" t="s">
        <v>625</v>
      </c>
      <c r="U344" t="str" cm="1">
        <f t="array" ref="U344">_xlfn.TEXTJOIN(",", TRUE, IF(A344:S344&lt;&gt;"", A344:S344, ""))</f>
        <v>insert into MENS_5K_FINAL_2016 (PLACE,NAME,YEAR,TEAM,TIME,TIME_DETAIL,SCORE) values (3,'Patrick Tiernan','SR','Villanova','13:27.07',null,'6');</v>
      </c>
    </row>
    <row r="345" spans="1:21" x14ac:dyDescent="0.3">
      <c r="A345" t="s">
        <v>3435</v>
      </c>
      <c r="B345" t="s">
        <v>0</v>
      </c>
      <c r="C345" t="s">
        <v>1</v>
      </c>
      <c r="D345" t="s">
        <v>2</v>
      </c>
      <c r="E345" t="s">
        <v>3</v>
      </c>
      <c r="F345" t="s">
        <v>4</v>
      </c>
      <c r="G345" t="s">
        <v>626</v>
      </c>
      <c r="H345" t="s">
        <v>3442</v>
      </c>
      <c r="I345" t="s">
        <v>24</v>
      </c>
      <c r="J345" t="s">
        <v>1538</v>
      </c>
      <c r="K345" t="s">
        <v>3443</v>
      </c>
      <c r="L345" t="s">
        <v>11</v>
      </c>
      <c r="M345" t="s">
        <v>628</v>
      </c>
      <c r="U345" t="str" cm="1">
        <f t="array" ref="U345">_xlfn.TEXTJOIN(",", TRUE, IF(A345:S345&lt;&gt;"", A345:S345, ""))</f>
        <v>insert into MENS_5K_FINAL_2016 (PLACE,NAME,YEAR,TEAM,TIME,TIME_DETAIL,SCORE) values (4,'Thomas Curtin','SR','Virginia Tech','13:27.64',null,'5');</v>
      </c>
    </row>
    <row r="346" spans="1:21" x14ac:dyDescent="0.3">
      <c r="A346" t="s">
        <v>3435</v>
      </c>
      <c r="B346" t="s">
        <v>0</v>
      </c>
      <c r="C346" t="s">
        <v>1</v>
      </c>
      <c r="D346" t="s">
        <v>2</v>
      </c>
      <c r="E346" t="s">
        <v>3</v>
      </c>
      <c r="F346" t="s">
        <v>4</v>
      </c>
      <c r="G346" t="s">
        <v>629</v>
      </c>
      <c r="H346" t="s">
        <v>3444</v>
      </c>
      <c r="I346" t="s">
        <v>34</v>
      </c>
      <c r="J346" t="s">
        <v>1541</v>
      </c>
      <c r="K346" t="s">
        <v>3445</v>
      </c>
      <c r="L346" t="s">
        <v>11</v>
      </c>
      <c r="M346" t="s">
        <v>630</v>
      </c>
      <c r="U346" t="str" cm="1">
        <f t="array" ref="U346">_xlfn.TEXTJOIN(",", TRUE, IF(A346:S346&lt;&gt;"", A346:S346, ""))</f>
        <v>insert into MENS_5K_FINAL_2016 (PLACE,NAME,YEAR,TEAM,TIME,TIME_DETAIL,SCORE) values (5,'Morgan McDonald','FR','Wisconsin','13:29.79',null,'4');</v>
      </c>
    </row>
    <row r="347" spans="1:21" x14ac:dyDescent="0.3">
      <c r="A347" t="s">
        <v>3435</v>
      </c>
      <c r="B347" t="s">
        <v>0</v>
      </c>
      <c r="C347" t="s">
        <v>1</v>
      </c>
      <c r="D347" t="s">
        <v>2</v>
      </c>
      <c r="E347" t="s">
        <v>3</v>
      </c>
      <c r="F347" t="s">
        <v>4</v>
      </c>
      <c r="G347" t="s">
        <v>631</v>
      </c>
      <c r="H347" t="s">
        <v>3446</v>
      </c>
      <c r="I347" t="s">
        <v>34</v>
      </c>
      <c r="J347" t="s">
        <v>1595</v>
      </c>
      <c r="K347" t="s">
        <v>3447</v>
      </c>
      <c r="L347" t="s">
        <v>11</v>
      </c>
      <c r="M347" t="s">
        <v>377</v>
      </c>
      <c r="U347" t="str" cm="1">
        <f t="array" ref="U347">_xlfn.TEXTJOIN(",", TRUE, IF(A347:S347&lt;&gt;"", A347:S347, ""))</f>
        <v>insert into MENS_5K_FINAL_2016 (PLACE,NAME,YEAR,TEAM,TIME,TIME_DETAIL,SCORE) values (6,'Grant Fisher','FR','Stanford','13:30.13',null,'3');</v>
      </c>
    </row>
    <row r="348" spans="1:21" x14ac:dyDescent="0.3">
      <c r="A348" t="s">
        <v>3435</v>
      </c>
      <c r="B348" t="s">
        <v>0</v>
      </c>
      <c r="C348" t="s">
        <v>1</v>
      </c>
      <c r="D348" t="s">
        <v>2</v>
      </c>
      <c r="E348" t="s">
        <v>3</v>
      </c>
      <c r="F348" t="s">
        <v>4</v>
      </c>
      <c r="G348" t="s">
        <v>632</v>
      </c>
      <c r="H348" t="s">
        <v>3448</v>
      </c>
      <c r="I348" t="s">
        <v>24</v>
      </c>
      <c r="J348" t="s">
        <v>3047</v>
      </c>
      <c r="K348" t="s">
        <v>3449</v>
      </c>
      <c r="L348" t="s">
        <v>11</v>
      </c>
      <c r="M348" t="s">
        <v>152</v>
      </c>
      <c r="U348" t="str" cm="1">
        <f t="array" ref="U348">_xlfn.TEXTJOIN(",", TRUE, IF(A348:S348&lt;&gt;"", A348:S348, ""))</f>
        <v>insert into MENS_5K_FINAL_2016 (PLACE,NAME,YEAR,TEAM,TIME,TIME_DETAIL,SCORE) values (7,'Ryan Walling','SR','Mississippi','13:31.30',null,'2');</v>
      </c>
    </row>
    <row r="349" spans="1:21" x14ac:dyDescent="0.3">
      <c r="A349" t="s">
        <v>3435</v>
      </c>
      <c r="B349" t="s">
        <v>0</v>
      </c>
      <c r="C349" t="s">
        <v>1</v>
      </c>
      <c r="D349" t="s">
        <v>2</v>
      </c>
      <c r="E349" t="s">
        <v>3</v>
      </c>
      <c r="F349" t="s">
        <v>4</v>
      </c>
      <c r="G349" t="s">
        <v>633</v>
      </c>
      <c r="H349" t="s">
        <v>3450</v>
      </c>
      <c r="I349" t="s">
        <v>24</v>
      </c>
      <c r="J349" t="s">
        <v>1782</v>
      </c>
      <c r="K349" t="s">
        <v>3451</v>
      </c>
      <c r="L349" t="s">
        <v>11</v>
      </c>
      <c r="M349" t="s">
        <v>269</v>
      </c>
      <c r="U349" t="str" cm="1">
        <f t="array" ref="U349">_xlfn.TEXTJOIN(",", TRUE, IF(A349:S349&lt;&gt;"", A349:S349, ""))</f>
        <v>insert into MENS_5K_FINAL_2016 (PLACE,NAME,YEAR,TEAM,TIME,TIME_DETAIL,SCORE) values (8,'Patrick Corona','SR','Air Force','13:31.66',null,'1');</v>
      </c>
    </row>
    <row r="350" spans="1:21" x14ac:dyDescent="0.3">
      <c r="A350" t="s">
        <v>3435</v>
      </c>
      <c r="B350" t="s">
        <v>0</v>
      </c>
      <c r="C350" t="s">
        <v>1</v>
      </c>
      <c r="D350" t="s">
        <v>2</v>
      </c>
      <c r="E350" t="s">
        <v>3</v>
      </c>
      <c r="F350" t="s">
        <v>4</v>
      </c>
      <c r="G350" t="s">
        <v>635</v>
      </c>
      <c r="H350" t="s">
        <v>3452</v>
      </c>
      <c r="I350" t="s">
        <v>24</v>
      </c>
      <c r="J350" t="s">
        <v>2165</v>
      </c>
      <c r="K350" t="s">
        <v>3453</v>
      </c>
      <c r="L350" t="s">
        <v>11</v>
      </c>
      <c r="M350" t="s">
        <v>637</v>
      </c>
      <c r="U350" t="str" cm="1">
        <f t="array" ref="U350">_xlfn.TEXTJOIN(",", TRUE, IF(A350:S350&lt;&gt;"", A350:S350, ""))</f>
        <v>insert into MENS_5K_FINAL_2016 (PLACE,NAME,YEAR,TEAM,TIME,TIME_DETAIL,SCORE) values (9,'William Kincaid','SR','Portland','13:32.49',null,null);</v>
      </c>
    </row>
    <row r="351" spans="1:21" x14ac:dyDescent="0.3">
      <c r="A351" t="s">
        <v>3435</v>
      </c>
      <c r="B351" t="s">
        <v>0</v>
      </c>
      <c r="C351" t="s">
        <v>1</v>
      </c>
      <c r="D351" t="s">
        <v>2</v>
      </c>
      <c r="E351" t="s">
        <v>3</v>
      </c>
      <c r="F351" t="s">
        <v>4</v>
      </c>
      <c r="G351" t="s">
        <v>701</v>
      </c>
      <c r="H351" t="s">
        <v>3454</v>
      </c>
      <c r="I351" t="s">
        <v>8</v>
      </c>
      <c r="J351" t="s">
        <v>1962</v>
      </c>
      <c r="K351" t="s">
        <v>3455</v>
      </c>
      <c r="L351" t="s">
        <v>11</v>
      </c>
      <c r="M351" t="s">
        <v>637</v>
      </c>
      <c r="U351" t="str" cm="1">
        <f t="array" ref="U351">_xlfn.TEXTJOIN(",", TRUE, IF(A351:S351&lt;&gt;"", A351:S351, ""))</f>
        <v>insert into MENS_5K_FINAL_2016 (PLACE,NAME,YEAR,TEAM,TIME,TIME_DETAIL,SCORE) values (10,'Justyn Knight','SO','Syracuse','13:40.40',null,null);</v>
      </c>
    </row>
    <row r="352" spans="1:21" x14ac:dyDescent="0.3">
      <c r="A352" t="s">
        <v>3435</v>
      </c>
      <c r="B352" t="s">
        <v>0</v>
      </c>
      <c r="C352" t="s">
        <v>1</v>
      </c>
      <c r="D352" t="s">
        <v>2</v>
      </c>
      <c r="E352" t="s">
        <v>3</v>
      </c>
      <c r="F352" t="s">
        <v>4</v>
      </c>
      <c r="G352" t="s">
        <v>704</v>
      </c>
      <c r="H352" t="s">
        <v>3456</v>
      </c>
      <c r="I352" t="s">
        <v>34</v>
      </c>
      <c r="J352" t="s">
        <v>1606</v>
      </c>
      <c r="K352" t="s">
        <v>3457</v>
      </c>
      <c r="L352" t="s">
        <v>11</v>
      </c>
      <c r="M352" t="s">
        <v>637</v>
      </c>
      <c r="U352" t="str" cm="1">
        <f t="array" ref="U352">_xlfn.TEXTJOIN(",", TRUE, IF(A352:S352&lt;&gt;"", A352:S352, ""))</f>
        <v>insert into MENS_5K_FINAL_2016 (PLACE,NAME,YEAR,TEAM,TIME,TIME_DETAIL,SCORE) values (11,'Cerake Geberkidane','FR','Oklahoma State','13:53.70',null,null);</v>
      </c>
    </row>
    <row r="353" spans="1:21" x14ac:dyDescent="0.3">
      <c r="A353" t="s">
        <v>3435</v>
      </c>
      <c r="B353" t="s">
        <v>0</v>
      </c>
      <c r="C353" t="s">
        <v>1</v>
      </c>
      <c r="D353" t="s">
        <v>2</v>
      </c>
      <c r="E353" t="s">
        <v>3</v>
      </c>
      <c r="F353" t="s">
        <v>4</v>
      </c>
      <c r="G353" t="s">
        <v>707</v>
      </c>
      <c r="H353" t="s">
        <v>3458</v>
      </c>
      <c r="I353" t="s">
        <v>8</v>
      </c>
      <c r="J353" t="s">
        <v>2537</v>
      </c>
      <c r="K353" t="s">
        <v>3459</v>
      </c>
      <c r="L353" t="s">
        <v>11</v>
      </c>
      <c r="M353" t="s">
        <v>637</v>
      </c>
      <c r="U353" t="str" cm="1">
        <f t="array" ref="U353">_xlfn.TEXTJOIN(",", TRUE, IF(A353:S353&lt;&gt;"", A353:S353, ""))</f>
        <v>insert into MENS_5K_FINAL_2016 (PLACE,NAME,YEAR,TEAM,TIME,TIME_DETAIL,SCORE) values (12,'Arse''ne Guillorel','SO','Samford','13:53.85',null,null);</v>
      </c>
    </row>
    <row r="354" spans="1:21" x14ac:dyDescent="0.3">
      <c r="A354" t="s">
        <v>3435</v>
      </c>
      <c r="B354" t="s">
        <v>0</v>
      </c>
      <c r="C354" t="s">
        <v>1</v>
      </c>
      <c r="D354" t="s">
        <v>2</v>
      </c>
      <c r="E354" t="s">
        <v>3</v>
      </c>
      <c r="F354" t="s">
        <v>4</v>
      </c>
      <c r="G354" t="s">
        <v>711</v>
      </c>
      <c r="H354" t="s">
        <v>3460</v>
      </c>
      <c r="I354" t="s">
        <v>8</v>
      </c>
      <c r="J354" t="s">
        <v>1547</v>
      </c>
      <c r="K354" t="s">
        <v>3461</v>
      </c>
      <c r="L354" t="s">
        <v>11</v>
      </c>
      <c r="M354" t="s">
        <v>637</v>
      </c>
      <c r="U354" t="str" cm="1">
        <f t="array" ref="U354">_xlfn.TEXTJOIN(",", TRUE, IF(A354:S354&lt;&gt;"", A354:S354, ""))</f>
        <v>insert into MENS_5K_FINAL_2016 (PLACE,NAME,YEAR,TEAM,TIME,TIME_DETAIL,SCORE) values (13,'Colby Gilbert','SO','Washington','13:54.45',null,null);</v>
      </c>
    </row>
    <row r="355" spans="1:21" x14ac:dyDescent="0.3">
      <c r="A355" t="s">
        <v>3435</v>
      </c>
      <c r="B355" t="s">
        <v>0</v>
      </c>
      <c r="C355" t="s">
        <v>1</v>
      </c>
      <c r="D355" t="s">
        <v>2</v>
      </c>
      <c r="E355" t="s">
        <v>3</v>
      </c>
      <c r="F355" t="s">
        <v>4</v>
      </c>
      <c r="G355" t="s">
        <v>714</v>
      </c>
      <c r="H355" t="s">
        <v>3462</v>
      </c>
      <c r="I355" t="s">
        <v>24</v>
      </c>
      <c r="J355" t="s">
        <v>600</v>
      </c>
      <c r="K355" t="s">
        <v>3463</v>
      </c>
      <c r="L355" t="s">
        <v>11</v>
      </c>
      <c r="M355" t="s">
        <v>637</v>
      </c>
      <c r="U355" t="str" cm="1">
        <f t="array" ref="U355">_xlfn.TEXTJOIN(",", TRUE, IF(A355:S355&lt;&gt;"", A355:S355, ""))</f>
        <v>insert into MENS_5K_FINAL_2016 (PLACE,NAME,YEAR,TEAM,TIME,TIME_DETAIL,SCORE) values (14,'Morgan Pearson','SR','Colorado','13:54.99',null,null);</v>
      </c>
    </row>
    <row r="356" spans="1:21" x14ac:dyDescent="0.3">
      <c r="A356" t="s">
        <v>3435</v>
      </c>
      <c r="B356" t="s">
        <v>0</v>
      </c>
      <c r="C356" t="s">
        <v>1</v>
      </c>
      <c r="D356" t="s">
        <v>2</v>
      </c>
      <c r="E356" t="s">
        <v>3</v>
      </c>
      <c r="F356" t="s">
        <v>4</v>
      </c>
      <c r="G356" t="s">
        <v>717</v>
      </c>
      <c r="H356" t="s">
        <v>3464</v>
      </c>
      <c r="I356" t="s">
        <v>15</v>
      </c>
      <c r="J356" t="s">
        <v>1819</v>
      </c>
      <c r="K356" t="s">
        <v>3465</v>
      </c>
      <c r="L356" t="s">
        <v>11</v>
      </c>
      <c r="M356" t="s">
        <v>637</v>
      </c>
      <c r="U356" t="str" cm="1">
        <f t="array" ref="U356">_xlfn.TEXTJOIN(",", TRUE, IF(A356:S356&lt;&gt;"", A356:S356, ""))</f>
        <v>insert into MENS_5K_FINAL_2016 (PLACE,NAME,YEAR,TEAM,TIME,TIME_DETAIL,SCORE) values (15,'Tony Smoragiewicz','JR','Michigan','13:55.19',null,null);</v>
      </c>
    </row>
    <row r="357" spans="1:21" x14ac:dyDescent="0.3">
      <c r="A357" t="s">
        <v>3435</v>
      </c>
      <c r="B357" t="s">
        <v>0</v>
      </c>
      <c r="C357" t="s">
        <v>1</v>
      </c>
      <c r="D357" t="s">
        <v>2</v>
      </c>
      <c r="E357" t="s">
        <v>3</v>
      </c>
      <c r="F357" t="s">
        <v>4</v>
      </c>
      <c r="G357" t="s">
        <v>720</v>
      </c>
      <c r="H357" t="s">
        <v>3466</v>
      </c>
      <c r="I357" t="s">
        <v>24</v>
      </c>
      <c r="J357" t="s">
        <v>1606</v>
      </c>
      <c r="K357" t="s">
        <v>3467</v>
      </c>
      <c r="L357" t="s">
        <v>11</v>
      </c>
      <c r="M357" t="s">
        <v>637</v>
      </c>
      <c r="U357" t="str" cm="1">
        <f t="array" ref="U357">_xlfn.TEXTJOIN(",", TRUE, IF(A357:S357&lt;&gt;"", A357:S357, ""))</f>
        <v>insert into MENS_5K_FINAL_2016 (PLACE,NAME,YEAR,TEAM,TIME,TIME_DETAIL,SCORE) values (16,'Vegard Oelstad','SR','Oklahoma State','13:55.66',null,null);</v>
      </c>
    </row>
    <row r="358" spans="1:21" x14ac:dyDescent="0.3">
      <c r="A358" t="s">
        <v>3435</v>
      </c>
      <c r="B358" t="s">
        <v>0</v>
      </c>
      <c r="C358" t="s">
        <v>1</v>
      </c>
      <c r="D358" t="s">
        <v>2</v>
      </c>
      <c r="E358" t="s">
        <v>3</v>
      </c>
      <c r="F358" t="s">
        <v>4</v>
      </c>
      <c r="G358" t="s">
        <v>723</v>
      </c>
      <c r="H358" t="s">
        <v>3468</v>
      </c>
      <c r="I358" t="s">
        <v>8</v>
      </c>
      <c r="J358" t="s">
        <v>1971</v>
      </c>
      <c r="K358" t="s">
        <v>3469</v>
      </c>
      <c r="L358" t="s">
        <v>11</v>
      </c>
      <c r="M358" t="s">
        <v>637</v>
      </c>
      <c r="U358" t="str" cm="1">
        <f t="array" ref="U358">_xlfn.TEXTJOIN(",", TRUE, IF(A358:S358&lt;&gt;"", A358:S358, ""))</f>
        <v>insert into MENS_5K_FINAL_2016 (PLACE,NAME,YEAR,TEAM,TIME,TIME_DETAIL,SCORE) values (17,'Lawrence Kipkoech','SO','Campbell','14:00.90',null,null);</v>
      </c>
    </row>
    <row r="359" spans="1:21" x14ac:dyDescent="0.3">
      <c r="A359" t="s">
        <v>3435</v>
      </c>
      <c r="B359" t="s">
        <v>0</v>
      </c>
      <c r="C359" t="s">
        <v>1</v>
      </c>
      <c r="D359" t="s">
        <v>2</v>
      </c>
      <c r="E359" t="s">
        <v>3</v>
      </c>
      <c r="F359" t="s">
        <v>4</v>
      </c>
      <c r="G359" t="s">
        <v>726</v>
      </c>
      <c r="H359" t="s">
        <v>3470</v>
      </c>
      <c r="I359" t="s">
        <v>8</v>
      </c>
      <c r="J359" t="s">
        <v>900</v>
      </c>
      <c r="K359" t="s">
        <v>3471</v>
      </c>
      <c r="L359" t="s">
        <v>11</v>
      </c>
      <c r="M359" t="s">
        <v>637</v>
      </c>
      <c r="U359" t="str" cm="1">
        <f t="array" ref="U359">_xlfn.TEXTJOIN(",", TRUE, IF(A359:S359&lt;&gt;"", A359:S359, ""))</f>
        <v>insert into MENS_5K_FINAL_2016 (PLACE,NAME,YEAR,TEAM,TIME,TIME_DETAIL,SCORE) values (18,'Jake Leingang','SO','Oregon','14:01.30',null,null);</v>
      </c>
    </row>
    <row r="360" spans="1:21" x14ac:dyDescent="0.3">
      <c r="A360" t="s">
        <v>3435</v>
      </c>
      <c r="B360" t="s">
        <v>0</v>
      </c>
      <c r="C360" t="s">
        <v>1</v>
      </c>
      <c r="D360" t="s">
        <v>2</v>
      </c>
      <c r="E360" t="s">
        <v>3</v>
      </c>
      <c r="F360" t="s">
        <v>4</v>
      </c>
      <c r="G360" t="s">
        <v>729</v>
      </c>
      <c r="H360" t="s">
        <v>3472</v>
      </c>
      <c r="I360" t="s">
        <v>34</v>
      </c>
      <c r="J360" t="s">
        <v>557</v>
      </c>
      <c r="K360" t="s">
        <v>3473</v>
      </c>
      <c r="L360" t="s">
        <v>11</v>
      </c>
      <c r="M360" t="s">
        <v>637</v>
      </c>
      <c r="U360" t="str" cm="1">
        <f t="array" ref="U360">_xlfn.TEXTJOIN(",", TRUE, IF(A360:S360&lt;&gt;"", A360:S360, ""))</f>
        <v>insert into MENS_5K_FINAL_2016 (PLACE,NAME,YEAR,TEAM,TIME,TIME_DETAIL,SCORE) values (19,'Rory Linkletter','FR','BYU','14:06.62',null,null);</v>
      </c>
    </row>
    <row r="361" spans="1:21" x14ac:dyDescent="0.3">
      <c r="A361" t="s">
        <v>3435</v>
      </c>
      <c r="B361" t="s">
        <v>0</v>
      </c>
      <c r="C361" t="s">
        <v>1</v>
      </c>
      <c r="D361" t="s">
        <v>2</v>
      </c>
      <c r="E361" t="s">
        <v>3</v>
      </c>
      <c r="F361" t="s">
        <v>4</v>
      </c>
      <c r="G361" t="s">
        <v>733</v>
      </c>
      <c r="H361" t="s">
        <v>3474</v>
      </c>
      <c r="I361" t="s">
        <v>8</v>
      </c>
      <c r="J361" t="s">
        <v>1640</v>
      </c>
      <c r="K361" t="s">
        <v>3475</v>
      </c>
      <c r="L361" t="s">
        <v>11</v>
      </c>
      <c r="M361" t="s">
        <v>637</v>
      </c>
      <c r="U361" t="str" cm="1">
        <f t="array" ref="U361">_xlfn.TEXTJOIN(",", TRUE, IF(A361:S361&lt;&gt;"", A361:S361, ""))</f>
        <v>insert into MENS_5K_FINAL_2016 (PLACE,NAME,YEAR,TEAM,TIME,TIME_DETAIL,SCORE) values (20,'Chartt Miller','SO','Iona','14:09.84',null,null);</v>
      </c>
    </row>
    <row r="362" spans="1:21" x14ac:dyDescent="0.3">
      <c r="A362" t="s">
        <v>3435</v>
      </c>
      <c r="B362" t="s">
        <v>0</v>
      </c>
      <c r="C362" t="s">
        <v>1</v>
      </c>
      <c r="D362" t="s">
        <v>2</v>
      </c>
      <c r="E362" t="s">
        <v>3</v>
      </c>
      <c r="F362" t="s">
        <v>4</v>
      </c>
      <c r="G362" t="s">
        <v>737</v>
      </c>
      <c r="H362" t="s">
        <v>3476</v>
      </c>
      <c r="I362" t="s">
        <v>24</v>
      </c>
      <c r="J362" t="s">
        <v>1971</v>
      </c>
      <c r="K362" t="s">
        <v>3477</v>
      </c>
      <c r="L362" t="s">
        <v>11</v>
      </c>
      <c r="M362" t="s">
        <v>637</v>
      </c>
      <c r="U362" t="str" cm="1">
        <f t="array" ref="U362">_xlfn.TEXTJOIN(",", TRUE, IF(A362:S362&lt;&gt;"", A362:S362, ""))</f>
        <v>insert into MENS_5K_FINAL_2016 (PLACE,NAME,YEAR,TEAM,TIME,TIME_DETAIL,SCORE) values (21,'Amon Terer','SR','Campbell','14:12.54',null,null);</v>
      </c>
    </row>
    <row r="363" spans="1:21" x14ac:dyDescent="0.3">
      <c r="A363" t="s">
        <v>3435</v>
      </c>
      <c r="B363" t="s">
        <v>0</v>
      </c>
      <c r="C363" t="s">
        <v>1</v>
      </c>
      <c r="D363" t="s">
        <v>2</v>
      </c>
      <c r="E363" t="s">
        <v>3</v>
      </c>
      <c r="F363" t="s">
        <v>4</v>
      </c>
      <c r="G363" t="s">
        <v>740</v>
      </c>
      <c r="H363" t="s">
        <v>3478</v>
      </c>
      <c r="I363" t="s">
        <v>24</v>
      </c>
      <c r="J363" t="s">
        <v>1636</v>
      </c>
      <c r="K363" t="s">
        <v>3479</v>
      </c>
      <c r="L363" t="s">
        <v>11</v>
      </c>
      <c r="M363" t="s">
        <v>637</v>
      </c>
      <c r="U363" t="str" cm="1">
        <f t="array" ref="U363">_xlfn.TEXTJOIN(",", TRUE, IF(A363:S363&lt;&gt;"", A363:S363, ""))</f>
        <v>insert into MENS_5K_FINAL_2016 (PLACE,NAME,YEAR,TEAM,TIME,TIME_DETAIL,SCORE) values (22,'Thomas Awad','SR','Penn','14:21.06',null,null);</v>
      </c>
    </row>
    <row r="364" spans="1:21" x14ac:dyDescent="0.3">
      <c r="A364" t="s">
        <v>3435</v>
      </c>
      <c r="B364" t="s">
        <v>0</v>
      </c>
      <c r="C364" t="s">
        <v>1</v>
      </c>
      <c r="D364" t="s">
        <v>2</v>
      </c>
      <c r="E364" t="s">
        <v>3</v>
      </c>
      <c r="F364" t="s">
        <v>4</v>
      </c>
      <c r="G364" t="s">
        <v>743</v>
      </c>
      <c r="H364" t="s">
        <v>3480</v>
      </c>
      <c r="I364" t="s">
        <v>15</v>
      </c>
      <c r="J364" t="s">
        <v>1921</v>
      </c>
      <c r="K364" t="s">
        <v>3481</v>
      </c>
      <c r="L364" t="s">
        <v>11</v>
      </c>
      <c r="M364" t="s">
        <v>637</v>
      </c>
      <c r="U364" t="str" cm="1">
        <f t="array" ref="U364">_xlfn.TEXTJOIN(",", TRUE, IF(A364:S364&lt;&gt;"", A364:S364, ""))</f>
        <v>insert into MENS_5K_FINAL_2016 (PLACE,NAME,YEAR,TEAM,TIME,TIME_DETAIL,SCORE) values (23,'Steven Flynn','JR','George Mason','14:28.08',null,null);</v>
      </c>
    </row>
    <row r="365" spans="1:21" x14ac:dyDescent="0.3">
      <c r="A365" t="s">
        <v>3435</v>
      </c>
      <c r="B365" t="s">
        <v>0</v>
      </c>
      <c r="C365" t="s">
        <v>1</v>
      </c>
      <c r="D365" t="s">
        <v>2</v>
      </c>
      <c r="E365" t="s">
        <v>3</v>
      </c>
      <c r="F365" t="s">
        <v>4</v>
      </c>
      <c r="G365" t="s">
        <v>746</v>
      </c>
      <c r="H365" t="s">
        <v>3482</v>
      </c>
      <c r="I365" t="s">
        <v>24</v>
      </c>
      <c r="J365" t="s">
        <v>585</v>
      </c>
      <c r="K365" t="s">
        <v>3483</v>
      </c>
      <c r="L365" t="s">
        <v>11</v>
      </c>
      <c r="M365" t="s">
        <v>637</v>
      </c>
      <c r="U365" t="str" cm="1">
        <f t="array" ref="U365">_xlfn.TEXTJOIN(",", TRUE, IF(A365:S365&lt;&gt;"", A365:S365, ""))</f>
        <v>insert into MENS_5K_FINAL_2016 (PLACE,NAME,YEAR,TEAM,TIME,TIME_DETAIL,SCORE) values (24,'James Dwyer','SR','Clemson','14:44.14',null,null);</v>
      </c>
    </row>
    <row r="366" spans="1:21" x14ac:dyDescent="0.3">
      <c r="U366" t="str" cm="1">
        <f t="array" ref="U366">_xlfn.TEXTJOIN(",", TRUE, IF(A366:S366&lt;&gt;"", A366:S366, ""))</f>
        <v/>
      </c>
    </row>
    <row r="367" spans="1:21" x14ac:dyDescent="0.3">
      <c r="A367" t="s">
        <v>3484</v>
      </c>
      <c r="B367" t="s">
        <v>0</v>
      </c>
      <c r="C367" t="s">
        <v>2</v>
      </c>
      <c r="D367" t="s">
        <v>3</v>
      </c>
      <c r="E367" t="s">
        <v>4</v>
      </c>
      <c r="F367" t="s">
        <v>5</v>
      </c>
      <c r="G367" t="s">
        <v>616</v>
      </c>
      <c r="H367" t="s">
        <v>566</v>
      </c>
      <c r="I367" t="s">
        <v>566</v>
      </c>
      <c r="J367" t="s">
        <v>3485</v>
      </c>
      <c r="K367" t="s">
        <v>11</v>
      </c>
      <c r="L367" t="s">
        <v>11</v>
      </c>
      <c r="M367" t="s">
        <v>618</v>
      </c>
      <c r="U367" t="str" cm="1">
        <f t="array" ref="U367">_xlfn.TEXTJOIN(",", TRUE, IF(A367:S367&lt;&gt;"", A367:S367, ""))</f>
        <v>insert into MENS_4x4_FINAL_2016 (PLACE,NAME,TEAM,TIME,TIME_DETAIL,REACTION_TIME,SCORE) values (1,'LSU','LSU','3:00.69',null,null,'10');</v>
      </c>
    </row>
    <row r="368" spans="1:21" x14ac:dyDescent="0.3">
      <c r="A368" t="s">
        <v>3484</v>
      </c>
      <c r="B368" t="s">
        <v>0</v>
      </c>
      <c r="C368" t="s">
        <v>2</v>
      </c>
      <c r="D368" t="s">
        <v>3</v>
      </c>
      <c r="E368" t="s">
        <v>4</v>
      </c>
      <c r="F368" t="s">
        <v>5</v>
      </c>
      <c r="G368" t="s">
        <v>619</v>
      </c>
      <c r="H368" t="s">
        <v>518</v>
      </c>
      <c r="I368" t="s">
        <v>564</v>
      </c>
      <c r="J368" t="s">
        <v>3486</v>
      </c>
      <c r="K368" t="s">
        <v>11</v>
      </c>
      <c r="L368" t="s">
        <v>11</v>
      </c>
      <c r="M368" t="s">
        <v>622</v>
      </c>
      <c r="U368" t="str" cm="1">
        <f t="array" ref="U368">_xlfn.TEXTJOIN(",", TRUE, IF(A368:S368&lt;&gt;"", A368:S368, ""))</f>
        <v>insert into MENS_4x4_FINAL_2016 (PLACE,NAME,TEAM,TIME,TIME_DETAIL,REACTION_TIME,SCORE) values (2,'FLORIDA','Florida','3:01.12',null,null,'8');</v>
      </c>
    </row>
    <row r="369" spans="1:21" x14ac:dyDescent="0.3">
      <c r="A369" t="s">
        <v>3484</v>
      </c>
      <c r="B369" t="s">
        <v>0</v>
      </c>
      <c r="C369" t="s">
        <v>2</v>
      </c>
      <c r="D369" t="s">
        <v>3</v>
      </c>
      <c r="E369" t="s">
        <v>4</v>
      </c>
      <c r="F369" t="s">
        <v>5</v>
      </c>
      <c r="G369" t="s">
        <v>623</v>
      </c>
      <c r="H369" t="s">
        <v>2393</v>
      </c>
      <c r="I369" t="s">
        <v>1573</v>
      </c>
      <c r="J369" t="s">
        <v>3487</v>
      </c>
      <c r="K369" t="s">
        <v>11</v>
      </c>
      <c r="L369" t="s">
        <v>11</v>
      </c>
      <c r="M369" t="s">
        <v>625</v>
      </c>
      <c r="U369" t="str" cm="1">
        <f t="array" ref="U369">_xlfn.TEXTJOIN(",", TRUE, IF(A369:S369&lt;&gt;"", A369:S369, ""))</f>
        <v>insert into MENS_4x4_FINAL_2016 (PLACE,NAME,TEAM,TIME,TIME_DETAIL,REACTION_TIME,SCORE) values (3,'NEBRASKA','Nebraska','3:03.39',null,null,'6');</v>
      </c>
    </row>
    <row r="370" spans="1:21" x14ac:dyDescent="0.3">
      <c r="A370" t="s">
        <v>3484</v>
      </c>
      <c r="B370" t="s">
        <v>0</v>
      </c>
      <c r="C370" t="s">
        <v>2</v>
      </c>
      <c r="D370" t="s">
        <v>3</v>
      </c>
      <c r="E370" t="s">
        <v>4</v>
      </c>
      <c r="F370" t="s">
        <v>5</v>
      </c>
      <c r="G370" t="s">
        <v>626</v>
      </c>
      <c r="H370" t="s">
        <v>572</v>
      </c>
      <c r="I370" t="s">
        <v>573</v>
      </c>
      <c r="J370" t="s">
        <v>3488</v>
      </c>
      <c r="K370" t="s">
        <v>11</v>
      </c>
      <c r="L370" t="s">
        <v>11</v>
      </c>
      <c r="M370" t="s">
        <v>628</v>
      </c>
      <c r="U370" t="str" cm="1">
        <f t="array" ref="U370">_xlfn.TEXTJOIN(",", TRUE, IF(A370:S370&lt;&gt;"", A370:S370, ""))</f>
        <v>insert into MENS_4x4_FINAL_2016 (PLACE,NAME,TEAM,TIME,TIME_DETAIL,REACTION_TIME,SCORE) values (4,'TEXAS A&amp;M','Texas A&amp;M','3:03.94',null,null,'5');</v>
      </c>
    </row>
    <row r="371" spans="1:21" x14ac:dyDescent="0.3">
      <c r="A371" t="s">
        <v>3484</v>
      </c>
      <c r="B371" t="s">
        <v>0</v>
      </c>
      <c r="C371" t="s">
        <v>2</v>
      </c>
      <c r="D371" t="s">
        <v>3</v>
      </c>
      <c r="E371" t="s">
        <v>4</v>
      </c>
      <c r="F371" t="s">
        <v>5</v>
      </c>
      <c r="G371" t="s">
        <v>629</v>
      </c>
      <c r="H371" t="s">
        <v>527</v>
      </c>
      <c r="I371" t="s">
        <v>585</v>
      </c>
      <c r="J371" t="s">
        <v>3489</v>
      </c>
      <c r="K371" t="s">
        <v>11</v>
      </c>
      <c r="L371" t="s">
        <v>11</v>
      </c>
      <c r="M371" t="s">
        <v>630</v>
      </c>
      <c r="U371" t="str" cm="1">
        <f t="array" ref="U371">_xlfn.TEXTJOIN(",", TRUE, IF(A371:S371&lt;&gt;"", A371:S371, ""))</f>
        <v>insert into MENS_4x4_FINAL_2016 (PLACE,NAME,TEAM,TIME,TIME_DETAIL,REACTION_TIME,SCORE) values (5,'CLEMSON','Clemson','3:04.75',null,null,'4');</v>
      </c>
    </row>
    <row r="372" spans="1:21" x14ac:dyDescent="0.3">
      <c r="A372" t="s">
        <v>3484</v>
      </c>
      <c r="B372" t="s">
        <v>0</v>
      </c>
      <c r="C372" t="s">
        <v>2</v>
      </c>
      <c r="D372" t="s">
        <v>3</v>
      </c>
      <c r="E372" t="s">
        <v>4</v>
      </c>
      <c r="F372" t="s">
        <v>5</v>
      </c>
      <c r="G372" t="s">
        <v>631</v>
      </c>
      <c r="H372" t="s">
        <v>551</v>
      </c>
      <c r="I372" t="s">
        <v>909</v>
      </c>
      <c r="J372" t="s">
        <v>3490</v>
      </c>
      <c r="K372" t="s">
        <v>11</v>
      </c>
      <c r="L372" t="s">
        <v>11</v>
      </c>
      <c r="M372" t="s">
        <v>377</v>
      </c>
      <c r="U372" t="str" cm="1">
        <f t="array" ref="U372">_xlfn.TEXTJOIN(",", TRUE, IF(A372:S372&lt;&gt;"", A372:S372, ""))</f>
        <v>insert into MENS_4x4_FINAL_2016 (PLACE,NAME,TEAM,TIME,TIME_DETAIL,REACTION_TIME,SCORE) values (6,'PURDUE','Purdue','3:06.25',null,null,'3');</v>
      </c>
    </row>
    <row r="373" spans="1:21" x14ac:dyDescent="0.3">
      <c r="A373" t="s">
        <v>3484</v>
      </c>
      <c r="B373" t="s">
        <v>0</v>
      </c>
      <c r="C373" t="s">
        <v>2</v>
      </c>
      <c r="D373" t="s">
        <v>3</v>
      </c>
      <c r="E373" t="s">
        <v>4</v>
      </c>
      <c r="F373" t="s">
        <v>5</v>
      </c>
      <c r="G373" t="s">
        <v>632</v>
      </c>
      <c r="H373" t="s">
        <v>537</v>
      </c>
      <c r="I373" t="s">
        <v>580</v>
      </c>
      <c r="J373" t="s">
        <v>3491</v>
      </c>
      <c r="K373" t="s">
        <v>11</v>
      </c>
      <c r="L373" t="s">
        <v>11</v>
      </c>
      <c r="M373" t="s">
        <v>152</v>
      </c>
      <c r="U373" t="str" cm="1">
        <f t="array" ref="U373">_xlfn.TEXTJOIN(",", TRUE, IF(A373:S373&lt;&gt;"", A373:S373, ""))</f>
        <v>insert into MENS_4x4_FINAL_2016 (PLACE,NAME,TEAM,TIME,TIME_DETAIL,REACTION_TIME,SCORE) values (7,'OHIO STATE','Ohio State','3:06.27',null,null,'2');</v>
      </c>
    </row>
    <row r="374" spans="1:21" x14ac:dyDescent="0.3">
      <c r="A374" t="s">
        <v>3484</v>
      </c>
      <c r="B374" t="s">
        <v>0</v>
      </c>
      <c r="C374" t="s">
        <v>2</v>
      </c>
      <c r="D374" t="s">
        <v>3</v>
      </c>
      <c r="E374" t="s">
        <v>4</v>
      </c>
      <c r="F374" t="s">
        <v>5</v>
      </c>
      <c r="G374" t="s">
        <v>655</v>
      </c>
      <c r="H374" t="s">
        <v>894</v>
      </c>
      <c r="I374" t="s">
        <v>895</v>
      </c>
      <c r="J374" t="s">
        <v>1919</v>
      </c>
      <c r="K374" t="s">
        <v>11</v>
      </c>
      <c r="L374" t="s">
        <v>11</v>
      </c>
      <c r="M374" t="s">
        <v>269</v>
      </c>
      <c r="U374" t="str" cm="1">
        <f t="array" ref="U374">_xlfn.TEXTJOIN(",", TRUE, IF(A374:S374&lt;&gt;"", A374:S374, ""))</f>
        <v>insert into MENS_4x4_FINAL_2016 (PLACE,NAME,TEAM,TIME,TIME_DETAIL,REACTION_TIME,SCORE) values (null,'MISS STATE','Miss State','DQ',null,null,'1');</v>
      </c>
    </row>
    <row r="375" spans="1:21" x14ac:dyDescent="0.3">
      <c r="U375" t="str" cm="1">
        <f t="array" ref="U375">_xlfn.TEXTJOIN(",", TRUE, IF(A375:S375&lt;&gt;"", A375:S375, ""))</f>
        <v/>
      </c>
    </row>
    <row r="376" spans="1:21" x14ac:dyDescent="0.3">
      <c r="A376" t="s">
        <v>3492</v>
      </c>
      <c r="B376" t="s">
        <v>0</v>
      </c>
      <c r="C376" t="s">
        <v>1</v>
      </c>
      <c r="D376" t="s">
        <v>2</v>
      </c>
      <c r="E376" t="s">
        <v>3</v>
      </c>
      <c r="F376" t="s">
        <v>4</v>
      </c>
      <c r="G376" t="s">
        <v>616</v>
      </c>
      <c r="H376" t="s">
        <v>3436</v>
      </c>
      <c r="I376" t="s">
        <v>15</v>
      </c>
      <c r="J376" t="s">
        <v>900</v>
      </c>
      <c r="K376" t="s">
        <v>3493</v>
      </c>
      <c r="L376" t="s">
        <v>11</v>
      </c>
      <c r="M376" t="s">
        <v>618</v>
      </c>
      <c r="U376" t="str" cm="1">
        <f t="array" ref="U376">_xlfn.TEXTJOIN(",", TRUE, IF(A376:S376&lt;&gt;"", A376:S376, ""))</f>
        <v>insert into MENS_10K_FINAL_2016 (PLACE,NAME,YEAR,TEAM,TIME,TIME_DETAIL,SCORE) values (1,'Edward Cheserek','JR','Oregon','29:09.57',null,'10');</v>
      </c>
    </row>
    <row r="377" spans="1:21" x14ac:dyDescent="0.3">
      <c r="A377" t="s">
        <v>3492</v>
      </c>
      <c r="B377" t="s">
        <v>0</v>
      </c>
      <c r="C377" t="s">
        <v>1</v>
      </c>
      <c r="D377" t="s">
        <v>2</v>
      </c>
      <c r="E377" t="s">
        <v>3</v>
      </c>
      <c r="F377" t="s">
        <v>4</v>
      </c>
      <c r="G377" t="s">
        <v>619</v>
      </c>
      <c r="H377" t="s">
        <v>3494</v>
      </c>
      <c r="I377" t="s">
        <v>24</v>
      </c>
      <c r="J377" t="s">
        <v>1934</v>
      </c>
      <c r="K377" t="s">
        <v>3495</v>
      </c>
      <c r="L377" t="s">
        <v>11</v>
      </c>
      <c r="M377" t="s">
        <v>622</v>
      </c>
      <c r="U377" t="str" cm="1">
        <f t="array" ref="U377">_xlfn.TEXTJOIN(",", TRUE, IF(A377:S377&lt;&gt;"", A377:S377, ""))</f>
        <v>insert into MENS_10K_FINAL_2016 (PLACE,NAME,YEAR,TEAM,TIME,TIME_DETAIL,SCORE) values (2,'Futsum Zienasellassie','SR','Northern Arizona','29:10.68',null,'8');</v>
      </c>
    </row>
    <row r="378" spans="1:21" x14ac:dyDescent="0.3">
      <c r="A378" t="s">
        <v>3492</v>
      </c>
      <c r="B378" t="s">
        <v>0</v>
      </c>
      <c r="C378" t="s">
        <v>1</v>
      </c>
      <c r="D378" t="s">
        <v>2</v>
      </c>
      <c r="E378" t="s">
        <v>3</v>
      </c>
      <c r="F378" t="s">
        <v>4</v>
      </c>
      <c r="G378" t="s">
        <v>623</v>
      </c>
      <c r="H378" t="s">
        <v>3496</v>
      </c>
      <c r="I378" t="s">
        <v>24</v>
      </c>
      <c r="J378" t="s">
        <v>588</v>
      </c>
      <c r="K378" t="s">
        <v>3497</v>
      </c>
      <c r="L378" t="s">
        <v>11</v>
      </c>
      <c r="M378" t="s">
        <v>625</v>
      </c>
      <c r="U378" t="str" cm="1">
        <f t="array" ref="U378">_xlfn.TEXTJOIN(",", TRUE, IF(A378:S378&lt;&gt;"", A378:S378, ""))</f>
        <v>insert into MENS_10K_FINAL_2016 (PLACE,NAME,YEAR,TEAM,TIME,TIME_DETAIL,SCORE) values (3,'Gabe Gonzalez','SR','Arkansas','29:11.09',null,'6');</v>
      </c>
    </row>
    <row r="379" spans="1:21" x14ac:dyDescent="0.3">
      <c r="A379" t="s">
        <v>3492</v>
      </c>
      <c r="B379" t="s">
        <v>0</v>
      </c>
      <c r="C379" t="s">
        <v>1</v>
      </c>
      <c r="D379" t="s">
        <v>2</v>
      </c>
      <c r="E379" t="s">
        <v>3</v>
      </c>
      <c r="F379" t="s">
        <v>4</v>
      </c>
      <c r="G379" t="s">
        <v>626</v>
      </c>
      <c r="H379" t="s">
        <v>3498</v>
      </c>
      <c r="I379" t="s">
        <v>24</v>
      </c>
      <c r="J379" t="s">
        <v>600</v>
      </c>
      <c r="K379" t="s">
        <v>3499</v>
      </c>
      <c r="L379" t="s">
        <v>11</v>
      </c>
      <c r="M379" t="s">
        <v>628</v>
      </c>
      <c r="U379" t="str" cm="1">
        <f t="array" ref="U379">_xlfn.TEXTJOIN(",", TRUE, IF(A379:S379&lt;&gt;"", A379:S379, ""))</f>
        <v>insert into MENS_10K_FINAL_2016 (PLACE,NAME,YEAR,TEAM,TIME,TIME_DETAIL,SCORE) values (4,'Pierce Murphy','SR','Colorado','29:12.49',null,'5');</v>
      </c>
    </row>
    <row r="380" spans="1:21" x14ac:dyDescent="0.3">
      <c r="A380" t="s">
        <v>3492</v>
      </c>
      <c r="B380" t="s">
        <v>0</v>
      </c>
      <c r="C380" t="s">
        <v>1</v>
      </c>
      <c r="D380" t="s">
        <v>2</v>
      </c>
      <c r="E380" t="s">
        <v>3</v>
      </c>
      <c r="F380" t="s">
        <v>4</v>
      </c>
      <c r="G380" t="s">
        <v>629</v>
      </c>
      <c r="H380" t="s">
        <v>3500</v>
      </c>
      <c r="I380" t="s">
        <v>24</v>
      </c>
      <c r="J380" t="s">
        <v>2165</v>
      </c>
      <c r="K380" t="s">
        <v>3501</v>
      </c>
      <c r="L380" t="s">
        <v>11</v>
      </c>
      <c r="M380" t="s">
        <v>630</v>
      </c>
      <c r="U380" t="str" cm="1">
        <f t="array" ref="U380">_xlfn.TEXTJOIN(",", TRUE, IF(A380:S380&lt;&gt;"", A380:S380, ""))</f>
        <v>insert into MENS_10K_FINAL_2016 (PLACE,NAME,YEAR,TEAM,TIME,TIME_DETAIL,SCORE) values (5,'Reid Buchanan','SR','Portland','29:13.40',null,'4');</v>
      </c>
    </row>
    <row r="381" spans="1:21" x14ac:dyDescent="0.3">
      <c r="A381" t="s">
        <v>3492</v>
      </c>
      <c r="B381" t="s">
        <v>0</v>
      </c>
      <c r="C381" t="s">
        <v>1</v>
      </c>
      <c r="D381" t="s">
        <v>2</v>
      </c>
      <c r="E381" t="s">
        <v>3</v>
      </c>
      <c r="F381" t="s">
        <v>4</v>
      </c>
      <c r="G381" t="s">
        <v>631</v>
      </c>
      <c r="H381" t="s">
        <v>3502</v>
      </c>
      <c r="I381" t="s">
        <v>8</v>
      </c>
      <c r="J381" t="s">
        <v>568</v>
      </c>
      <c r="K381" t="s">
        <v>3503</v>
      </c>
      <c r="L381" t="s">
        <v>11</v>
      </c>
      <c r="M381" t="s">
        <v>377</v>
      </c>
      <c r="U381" t="str" cm="1">
        <f t="array" ref="U381">_xlfn.TEXTJOIN(",", TRUE, IF(A381:S381&lt;&gt;"", A381:S381, ""))</f>
        <v>insert into MENS_10K_FINAL_2016 (PLACE,NAME,YEAR,TEAM,TIME,TIME_DETAIL,SCORE) values (6,'Jacob Thomson','SO','Kentucky','29:13.73',null,'3');</v>
      </c>
    </row>
    <row r="382" spans="1:21" x14ac:dyDescent="0.3">
      <c r="A382" t="s">
        <v>3492</v>
      </c>
      <c r="B382" t="s">
        <v>0</v>
      </c>
      <c r="C382" t="s">
        <v>1</v>
      </c>
      <c r="D382" t="s">
        <v>2</v>
      </c>
      <c r="E382" t="s">
        <v>3</v>
      </c>
      <c r="F382" t="s">
        <v>4</v>
      </c>
      <c r="G382" t="s">
        <v>632</v>
      </c>
      <c r="H382" t="s">
        <v>3504</v>
      </c>
      <c r="I382" t="s">
        <v>24</v>
      </c>
      <c r="J382" t="s">
        <v>2995</v>
      </c>
      <c r="K382" t="s">
        <v>3505</v>
      </c>
      <c r="L382" t="s">
        <v>11</v>
      </c>
      <c r="M382" t="s">
        <v>152</v>
      </c>
      <c r="U382" t="str" cm="1">
        <f t="array" ref="U382">_xlfn.TEXTJOIN(",", TRUE, IF(A382:S382&lt;&gt;"", A382:S382, ""))</f>
        <v>insert into MENS_10K_FINAL_2016 (PLACE,NAME,YEAR,TEAM,TIME,TIME_DETAIL,SCORE) values (7,'Luis Vargas','SR','North Carolina St.','29:18.40',null,'2');</v>
      </c>
    </row>
    <row r="383" spans="1:21" x14ac:dyDescent="0.3">
      <c r="A383" t="s">
        <v>3492</v>
      </c>
      <c r="B383" t="s">
        <v>0</v>
      </c>
      <c r="C383" t="s">
        <v>1</v>
      </c>
      <c r="D383" t="s">
        <v>2</v>
      </c>
      <c r="E383" t="s">
        <v>3</v>
      </c>
      <c r="F383" t="s">
        <v>4</v>
      </c>
      <c r="G383" t="s">
        <v>633</v>
      </c>
      <c r="H383" t="s">
        <v>3506</v>
      </c>
      <c r="I383" t="s">
        <v>15</v>
      </c>
      <c r="J383" t="s">
        <v>2960</v>
      </c>
      <c r="K383" t="s">
        <v>3507</v>
      </c>
      <c r="L383" t="s">
        <v>11</v>
      </c>
      <c r="M383" t="s">
        <v>269</v>
      </c>
      <c r="U383" t="str" cm="1">
        <f t="array" ref="U383">_xlfn.TEXTJOIN(",", TRUE, IF(A383:S383&lt;&gt;"", A383:S383, ""))</f>
        <v>insert into MENS_10K_FINAL_2016 (PLACE,NAME,YEAR,TEAM,TIME,TIME_DETAIL,SCORE) values (8,'Erik Peterson','JR','Butler','29:23.48',null,'1');</v>
      </c>
    </row>
    <row r="384" spans="1:21" x14ac:dyDescent="0.3">
      <c r="A384" t="s">
        <v>3492</v>
      </c>
      <c r="B384" t="s">
        <v>0</v>
      </c>
      <c r="C384" t="s">
        <v>1</v>
      </c>
      <c r="D384" t="s">
        <v>2</v>
      </c>
      <c r="E384" t="s">
        <v>3</v>
      </c>
      <c r="F384" t="s">
        <v>4</v>
      </c>
      <c r="G384" t="s">
        <v>635</v>
      </c>
      <c r="H384" t="s">
        <v>3468</v>
      </c>
      <c r="I384" t="s">
        <v>8</v>
      </c>
      <c r="J384" t="s">
        <v>1971</v>
      </c>
      <c r="K384" t="s">
        <v>3508</v>
      </c>
      <c r="L384" t="s">
        <v>11</v>
      </c>
      <c r="M384" t="s">
        <v>637</v>
      </c>
      <c r="U384" t="str" cm="1">
        <f t="array" ref="U384">_xlfn.TEXTJOIN(",", TRUE, IF(A384:S384&lt;&gt;"", A384:S384, ""))</f>
        <v>insert into MENS_10K_FINAL_2016 (PLACE,NAME,YEAR,TEAM,TIME,TIME_DETAIL,SCORE) values (9,'Lawrence Kipkoech','SO','Campbell','29:24.69',null,null);</v>
      </c>
    </row>
    <row r="385" spans="1:21" x14ac:dyDescent="0.3">
      <c r="A385" t="s">
        <v>3492</v>
      </c>
      <c r="B385" t="s">
        <v>0</v>
      </c>
      <c r="C385" t="s">
        <v>1</v>
      </c>
      <c r="D385" t="s">
        <v>2</v>
      </c>
      <c r="E385" t="s">
        <v>3</v>
      </c>
      <c r="F385" t="s">
        <v>4</v>
      </c>
      <c r="G385" t="s">
        <v>701</v>
      </c>
      <c r="H385" t="s">
        <v>3509</v>
      </c>
      <c r="I385" t="s">
        <v>8</v>
      </c>
      <c r="J385" t="s">
        <v>1962</v>
      </c>
      <c r="K385" t="s">
        <v>3510</v>
      </c>
      <c r="L385" t="s">
        <v>11</v>
      </c>
      <c r="M385" t="s">
        <v>637</v>
      </c>
      <c r="U385" t="str" cm="1">
        <f t="array" ref="U385">_xlfn.TEXTJOIN(",", TRUE, IF(A385:S385&lt;&gt;"", A385:S385, ""))</f>
        <v>insert into MENS_10K_FINAL_2016 (PLACE,NAME,YEAR,TEAM,TIME,TIME_DETAIL,SCORE) values (10,'Colin Bennie','SO','Syracuse','29:26.54',null,null);</v>
      </c>
    </row>
    <row r="386" spans="1:21" x14ac:dyDescent="0.3">
      <c r="A386" t="s">
        <v>3492</v>
      </c>
      <c r="B386" t="s">
        <v>0</v>
      </c>
      <c r="C386" t="s">
        <v>1</v>
      </c>
      <c r="D386" t="s">
        <v>2</v>
      </c>
      <c r="E386" t="s">
        <v>3</v>
      </c>
      <c r="F386" t="s">
        <v>4</v>
      </c>
      <c r="G386" t="s">
        <v>704</v>
      </c>
      <c r="H386" t="s">
        <v>3476</v>
      </c>
      <c r="I386" t="s">
        <v>24</v>
      </c>
      <c r="J386" t="s">
        <v>1971</v>
      </c>
      <c r="K386" t="s">
        <v>3511</v>
      </c>
      <c r="L386" t="s">
        <v>11</v>
      </c>
      <c r="M386" t="s">
        <v>637</v>
      </c>
      <c r="U386" t="str" cm="1">
        <f t="array" ref="U386">_xlfn.TEXTJOIN(",", TRUE, IF(A386:S386&lt;&gt;"", A386:S386, ""))</f>
        <v>insert into MENS_10K_FINAL_2016 (PLACE,NAME,YEAR,TEAM,TIME,TIME_DETAIL,SCORE) values (11,'Amon Terer','SR','Campbell','29:28.87',null,null);</v>
      </c>
    </row>
    <row r="387" spans="1:21" x14ac:dyDescent="0.3">
      <c r="A387" t="s">
        <v>3492</v>
      </c>
      <c r="B387" t="s">
        <v>0</v>
      </c>
      <c r="C387" t="s">
        <v>1</v>
      </c>
      <c r="D387" t="s">
        <v>2</v>
      </c>
      <c r="E387" t="s">
        <v>3</v>
      </c>
      <c r="F387" t="s">
        <v>4</v>
      </c>
      <c r="G387" t="s">
        <v>707</v>
      </c>
      <c r="H387" t="s">
        <v>3512</v>
      </c>
      <c r="I387" t="s">
        <v>24</v>
      </c>
      <c r="J387" t="s">
        <v>1533</v>
      </c>
      <c r="K387" t="s">
        <v>3513</v>
      </c>
      <c r="L387" t="s">
        <v>11</v>
      </c>
      <c r="M387" t="s">
        <v>637</v>
      </c>
      <c r="U387" t="str" cm="1">
        <f t="array" ref="U387">_xlfn.TEXTJOIN(",", TRUE, IF(A387:S387&lt;&gt;"", A387:S387, ""))</f>
        <v>insert into MENS_10K_FINAL_2016 (PLACE,NAME,YEAR,TEAM,TIME,TIME_DETAIL,SCORE) values (12,'Lane Werley','SR','UCLA','29:29.14',null,null);</v>
      </c>
    </row>
    <row r="388" spans="1:21" x14ac:dyDescent="0.3">
      <c r="A388" t="s">
        <v>3492</v>
      </c>
      <c r="B388" t="s">
        <v>0</v>
      </c>
      <c r="C388" t="s">
        <v>1</v>
      </c>
      <c r="D388" t="s">
        <v>2</v>
      </c>
      <c r="E388" t="s">
        <v>3</v>
      </c>
      <c r="F388" t="s">
        <v>4</v>
      </c>
      <c r="G388" t="s">
        <v>711</v>
      </c>
      <c r="H388" t="s">
        <v>3514</v>
      </c>
      <c r="I388" t="s">
        <v>15</v>
      </c>
      <c r="J388" t="s">
        <v>2929</v>
      </c>
      <c r="K388" t="s">
        <v>3515</v>
      </c>
      <c r="L388" t="s">
        <v>11</v>
      </c>
      <c r="M388" t="s">
        <v>637</v>
      </c>
      <c r="U388" t="str" cm="1">
        <f t="array" ref="U388">_xlfn.TEXTJOIN(",", TRUE, IF(A388:S388&lt;&gt;"", A388:S388, ""))</f>
        <v>insert into MENS_10K_FINAL_2016 (PLACE,NAME,YEAR,TEAM,TIME,TIME_DETAIL,SCORE) values (13,'Luke Traynor','JR','Tulsa','29:33.54',null,null);</v>
      </c>
    </row>
    <row r="389" spans="1:21" x14ac:dyDescent="0.3">
      <c r="A389" t="s">
        <v>3492</v>
      </c>
      <c r="B389" t="s">
        <v>0</v>
      </c>
      <c r="C389" t="s">
        <v>1</v>
      </c>
      <c r="D389" t="s">
        <v>2</v>
      </c>
      <c r="E389" t="s">
        <v>3</v>
      </c>
      <c r="F389" t="s">
        <v>4</v>
      </c>
      <c r="G389" t="s">
        <v>714</v>
      </c>
      <c r="H389" t="s">
        <v>3516</v>
      </c>
      <c r="I389" t="s">
        <v>8</v>
      </c>
      <c r="J389" t="s">
        <v>1819</v>
      </c>
      <c r="K389" t="s">
        <v>3517</v>
      </c>
      <c r="L389" t="s">
        <v>11</v>
      </c>
      <c r="M389" t="s">
        <v>637</v>
      </c>
      <c r="U389" t="str" cm="1">
        <f t="array" ref="U389">_xlfn.TEXTJOIN(",", TRUE, IF(A389:S389&lt;&gt;"", A389:S389, ""))</f>
        <v>insert into MENS_10K_FINAL_2016 (PLACE,NAME,YEAR,TEAM,TIME,TIME_DETAIL,SCORE) values (14,'Ben Flanagan','SO','Michigan','29:35.85',null,null);</v>
      </c>
    </row>
    <row r="390" spans="1:21" x14ac:dyDescent="0.3">
      <c r="A390" t="s">
        <v>3492</v>
      </c>
      <c r="B390" t="s">
        <v>0</v>
      </c>
      <c r="C390" t="s">
        <v>1</v>
      </c>
      <c r="D390" t="s">
        <v>2</v>
      </c>
      <c r="E390" t="s">
        <v>3</v>
      </c>
      <c r="F390" t="s">
        <v>4</v>
      </c>
      <c r="G390" t="s">
        <v>717</v>
      </c>
      <c r="H390" t="s">
        <v>3518</v>
      </c>
      <c r="I390" t="s">
        <v>24</v>
      </c>
      <c r="J390" t="s">
        <v>2266</v>
      </c>
      <c r="K390" t="s">
        <v>3519</v>
      </c>
      <c r="L390" t="s">
        <v>11</v>
      </c>
      <c r="M390" t="s">
        <v>637</v>
      </c>
      <c r="U390" t="str" cm="1">
        <f t="array" ref="U390">_xlfn.TEXTJOIN(",", TRUE, IF(A390:S390&lt;&gt;"", A390:S390, ""))</f>
        <v>insert into MENS_10K_FINAL_2016 (PLACE,NAME,YEAR,TEAM,TIME,TIME_DETAIL,SCORE) values (15,'Shaun Thompson','SR','Duke','29:37.41',null,null);</v>
      </c>
    </row>
    <row r="391" spans="1:21" x14ac:dyDescent="0.3">
      <c r="A391" t="s">
        <v>3492</v>
      </c>
      <c r="B391" t="s">
        <v>0</v>
      </c>
      <c r="C391" t="s">
        <v>1</v>
      </c>
      <c r="D391" t="s">
        <v>2</v>
      </c>
      <c r="E391" t="s">
        <v>3</v>
      </c>
      <c r="F391" t="s">
        <v>4</v>
      </c>
      <c r="G391" t="s">
        <v>720</v>
      </c>
      <c r="H391" t="s">
        <v>3520</v>
      </c>
      <c r="I391" t="s">
        <v>8</v>
      </c>
      <c r="J391" t="s">
        <v>557</v>
      </c>
      <c r="K391" t="s">
        <v>3521</v>
      </c>
      <c r="L391" t="s">
        <v>11</v>
      </c>
      <c r="M391" t="s">
        <v>637</v>
      </c>
      <c r="U391" t="str" cm="1">
        <f t="array" ref="U391">_xlfn.TEXTJOIN(",", TRUE, IF(A391:S391&lt;&gt;"", A391:S391, ""))</f>
        <v>insert into MENS_10K_FINAL_2016 (PLACE,NAME,YEAR,TEAM,TIME,TIME_DETAIL,SCORE) values (16,'Connor McMillan','SO','BYU','29:40.65',null,null);</v>
      </c>
    </row>
    <row r="392" spans="1:21" x14ac:dyDescent="0.3">
      <c r="A392" t="s">
        <v>3492</v>
      </c>
      <c r="B392" t="s">
        <v>0</v>
      </c>
      <c r="C392" t="s">
        <v>1</v>
      </c>
      <c r="D392" t="s">
        <v>2</v>
      </c>
      <c r="E392" t="s">
        <v>3</v>
      </c>
      <c r="F392" t="s">
        <v>4</v>
      </c>
      <c r="G392" t="s">
        <v>723</v>
      </c>
      <c r="H392" t="s">
        <v>3522</v>
      </c>
      <c r="I392" t="s">
        <v>8</v>
      </c>
      <c r="J392" t="s">
        <v>2985</v>
      </c>
      <c r="K392" t="s">
        <v>3523</v>
      </c>
      <c r="L392" t="s">
        <v>11</v>
      </c>
      <c r="M392" t="s">
        <v>637</v>
      </c>
      <c r="U392" t="str" cm="1">
        <f t="array" ref="U392">_xlfn.TEXTJOIN(",", TRUE, IF(A392:S392&lt;&gt;"", A392:S392, ""))</f>
        <v>insert into MENS_10K_FINAL_2016 (PLACE,NAME,YEAR,TEAM,TIME,TIME_DETAIL,SCORE) values (17,'Reed Fischer','SO','Drake','29.41.47',null,null);</v>
      </c>
    </row>
    <row r="393" spans="1:21" x14ac:dyDescent="0.3">
      <c r="A393" t="s">
        <v>3492</v>
      </c>
      <c r="B393" t="s">
        <v>0</v>
      </c>
      <c r="C393" t="s">
        <v>1</v>
      </c>
      <c r="D393" t="s">
        <v>2</v>
      </c>
      <c r="E393" t="s">
        <v>3</v>
      </c>
      <c r="F393" t="s">
        <v>4</v>
      </c>
      <c r="G393" t="s">
        <v>726</v>
      </c>
      <c r="H393" t="s">
        <v>3524</v>
      </c>
      <c r="I393" t="s">
        <v>15</v>
      </c>
      <c r="J393" t="s">
        <v>562</v>
      </c>
      <c r="K393" t="s">
        <v>3525</v>
      </c>
      <c r="L393" t="s">
        <v>11</v>
      </c>
      <c r="M393" t="s">
        <v>637</v>
      </c>
      <c r="U393" t="str" cm="1">
        <f t="array" ref="U393">_xlfn.TEXTJOIN(",", TRUE, IF(A393:S393&lt;&gt;"", A393:S393, ""))</f>
        <v>insert into MENS_10K_FINAL_2016 (PLACE,NAME,YEAR,TEAM,TIME,TIME_DETAIL,SCORE) values (18,'Antibahs Kosgei','JR','Alabama','29:42.89',null,null);</v>
      </c>
    </row>
    <row r="394" spans="1:21" x14ac:dyDescent="0.3">
      <c r="A394" t="s">
        <v>3492</v>
      </c>
      <c r="B394" t="s">
        <v>0</v>
      </c>
      <c r="C394" t="s">
        <v>1</v>
      </c>
      <c r="D394" t="s">
        <v>2</v>
      </c>
      <c r="E394" t="s">
        <v>3</v>
      </c>
      <c r="F394" t="s">
        <v>4</v>
      </c>
      <c r="G394" t="s">
        <v>729</v>
      </c>
      <c r="H394" t="s">
        <v>3526</v>
      </c>
      <c r="I394" t="s">
        <v>8</v>
      </c>
      <c r="J394" t="s">
        <v>2121</v>
      </c>
      <c r="K394" t="s">
        <v>3527</v>
      </c>
      <c r="L394" t="s">
        <v>11</v>
      </c>
      <c r="M394" t="s">
        <v>637</v>
      </c>
      <c r="U394" t="str" cm="1">
        <f t="array" ref="U394">_xlfn.TEXTJOIN(",", TRUE, IF(A394:S394&lt;&gt;"", A394:S394, ""))</f>
        <v>insert into MENS_10K_FINAL_2016 (PLACE,NAME,YEAR,TEAM,TIME,TIME_DETAIL,SCORE) values (19,'Jonathan Green','SO','Georgetown','29:44.42',null,null);</v>
      </c>
    </row>
    <row r="395" spans="1:21" x14ac:dyDescent="0.3">
      <c r="A395" t="s">
        <v>3492</v>
      </c>
      <c r="B395" t="s">
        <v>0</v>
      </c>
      <c r="C395" t="s">
        <v>1</v>
      </c>
      <c r="D395" t="s">
        <v>2</v>
      </c>
      <c r="E395" t="s">
        <v>3</v>
      </c>
      <c r="F395" t="s">
        <v>4</v>
      </c>
      <c r="G395" t="s">
        <v>733</v>
      </c>
      <c r="H395" t="s">
        <v>3528</v>
      </c>
      <c r="I395" t="s">
        <v>15</v>
      </c>
      <c r="J395" t="s">
        <v>2995</v>
      </c>
      <c r="K395" t="s">
        <v>3529</v>
      </c>
      <c r="L395" t="s">
        <v>11</v>
      </c>
      <c r="M395" t="s">
        <v>637</v>
      </c>
      <c r="U395" t="str" cm="1">
        <f t="array" ref="U395">_xlfn.TEXTJOIN(",", TRUE, IF(A395:S395&lt;&gt;"", A395:S395, ""))</f>
        <v>insert into MENS_10K_FINAL_2016 (PLACE,NAME,YEAR,TEAM,TIME,TIME_DETAIL,SCORE) values (20,'George Parsons','JR','North Carolina St.','29:48.76',null,null);</v>
      </c>
    </row>
    <row r="396" spans="1:21" x14ac:dyDescent="0.3">
      <c r="A396" t="s">
        <v>3492</v>
      </c>
      <c r="B396" t="s">
        <v>0</v>
      </c>
      <c r="C396" t="s">
        <v>1</v>
      </c>
      <c r="D396" t="s">
        <v>2</v>
      </c>
      <c r="E396" t="s">
        <v>3</v>
      </c>
      <c r="F396" t="s">
        <v>4</v>
      </c>
      <c r="G396" t="s">
        <v>737</v>
      </c>
      <c r="H396" t="s">
        <v>3530</v>
      </c>
      <c r="I396" t="s">
        <v>24</v>
      </c>
      <c r="J396" t="s">
        <v>1491</v>
      </c>
      <c r="K396" t="s">
        <v>3531</v>
      </c>
      <c r="L396" t="s">
        <v>11</v>
      </c>
      <c r="M396" t="s">
        <v>637</v>
      </c>
      <c r="U396" t="str" cm="1">
        <f t="array" ref="U396">_xlfn.TEXTJOIN(",", TRUE, IF(A396:S396&lt;&gt;"", A396:S396, ""))</f>
        <v>insert into MENS_10K_FINAL_2016 (PLACE,NAME,YEAR,TEAM,TIME,TIME_DETAIL,SCORE) values (21,'Charles Mathenge','SR','Stephen F. Austin','31:11.02',null,null);</v>
      </c>
    </row>
    <row r="397" spans="1:21" x14ac:dyDescent="0.3">
      <c r="A397" t="s">
        <v>3492</v>
      </c>
      <c r="B397" t="s">
        <v>0</v>
      </c>
      <c r="C397" t="s">
        <v>1</v>
      </c>
      <c r="D397" t="s">
        <v>2</v>
      </c>
      <c r="E397" t="s">
        <v>3</v>
      </c>
      <c r="F397" t="s">
        <v>4</v>
      </c>
      <c r="G397" t="s">
        <v>740</v>
      </c>
      <c r="H397" t="s">
        <v>3532</v>
      </c>
      <c r="I397" t="s">
        <v>24</v>
      </c>
      <c r="J397" t="s">
        <v>1571</v>
      </c>
      <c r="K397" t="s">
        <v>3533</v>
      </c>
      <c r="L397" t="s">
        <v>11</v>
      </c>
      <c r="M397" t="s">
        <v>637</v>
      </c>
      <c r="U397" t="str" cm="1">
        <f t="array" ref="U397">_xlfn.TEXTJOIN(",", TRUE, IF(A397:S397&lt;&gt;"", A397:S397, ""))</f>
        <v>insert into MENS_10K_FINAL_2016 (PLACE,NAME,YEAR,TEAM,TIME,TIME_DETAIL,SCORE) values (22,'Ryan Rutherford','SR','Illinois State','31:34.05',null,null);</v>
      </c>
    </row>
    <row r="398" spans="1:21" x14ac:dyDescent="0.3">
      <c r="A398" t="s">
        <v>3492</v>
      </c>
      <c r="B398" t="s">
        <v>0</v>
      </c>
      <c r="C398" t="s">
        <v>1</v>
      </c>
      <c r="D398" t="s">
        <v>2</v>
      </c>
      <c r="E398" t="s">
        <v>3</v>
      </c>
      <c r="F398" t="s">
        <v>4</v>
      </c>
      <c r="G398" t="s">
        <v>743</v>
      </c>
      <c r="H398" t="s">
        <v>3534</v>
      </c>
      <c r="I398" t="s">
        <v>24</v>
      </c>
      <c r="J398" t="s">
        <v>1547</v>
      </c>
      <c r="K398" t="s">
        <v>3535</v>
      </c>
      <c r="L398" t="s">
        <v>11</v>
      </c>
      <c r="M398" t="s">
        <v>637</v>
      </c>
      <c r="U398" t="str" cm="1">
        <f t="array" ref="U398">_xlfn.TEXTJOIN(",", TRUE, IF(A398:S398&lt;&gt;"", A398:S398, ""))</f>
        <v>insert into MENS_10K_FINAL_2016 (PLACE,NAME,YEAR,TEAM,TIME,TIME_DETAIL,SCORE) values (23,'Tyler King','SR','Washington','32:13.48',null,null);</v>
      </c>
    </row>
    <row r="399" spans="1:21" x14ac:dyDescent="0.3">
      <c r="A399" t="s">
        <v>3492</v>
      </c>
      <c r="B399" t="s">
        <v>0</v>
      </c>
      <c r="C399" t="s">
        <v>1</v>
      </c>
      <c r="D399" t="s">
        <v>2</v>
      </c>
      <c r="E399" t="s">
        <v>3</v>
      </c>
      <c r="F399" t="s">
        <v>4</v>
      </c>
      <c r="G399" t="s">
        <v>655</v>
      </c>
      <c r="H399" t="s">
        <v>3536</v>
      </c>
      <c r="I399" t="s">
        <v>8</v>
      </c>
      <c r="J399" t="s">
        <v>1962</v>
      </c>
      <c r="K399" t="s">
        <v>268</v>
      </c>
      <c r="L399" t="s">
        <v>11</v>
      </c>
      <c r="M399" t="s">
        <v>637</v>
      </c>
      <c r="U399" t="str" cm="1">
        <f t="array" ref="U399">_xlfn.TEXTJOIN(",", TRUE, IF(A399:S399&lt;&gt;"", A399:S399, ""))</f>
        <v>insert into MENS_10K_FINAL_2016 (PLACE,NAME,YEAR,TEAM,TIME,TIME_DETAIL,SCORE) values (null,'Philo Germano','SO','Syracuse','DNF',null,null);</v>
      </c>
    </row>
    <row r="400" spans="1:21" x14ac:dyDescent="0.3">
      <c r="U400" t="str" cm="1">
        <f t="array" ref="U400">_xlfn.TEXTJOIN(",", TRUE, IF(A400:S400&lt;&gt;"", A400:S400, ""))</f>
        <v/>
      </c>
    </row>
    <row r="401" spans="21:21" x14ac:dyDescent="0.3">
      <c r="U401" t="str" cm="1">
        <f t="array" ref="U401">_xlfn.TEXTJOIN(",", TRUE, IF(A401:S401&lt;&gt;"", A401:S401, ""))</f>
        <v/>
      </c>
    </row>
    <row r="402" spans="21:21" x14ac:dyDescent="0.3">
      <c r="U402" t="str" cm="1">
        <f t="array" ref="U402">_xlfn.TEXTJOIN(",", TRUE, IF(A402:S402&lt;&gt;"", A402:S402, ""))</f>
        <v/>
      </c>
    </row>
    <row r="403" spans="21:21" x14ac:dyDescent="0.3">
      <c r="U403" t="str" cm="1">
        <f t="array" ref="U403">_xlfn.TEXTJOIN(",", TRUE, IF(A403:S403&lt;&gt;"", A403:S403, ""))</f>
        <v/>
      </c>
    </row>
    <row r="404" spans="21:21" x14ac:dyDescent="0.3">
      <c r="U404" t="str" cm="1">
        <f t="array" ref="U404">_xlfn.TEXTJOIN(",", TRUE, IF(A404:S404&lt;&gt;"", A404:S404, ""))</f>
        <v/>
      </c>
    </row>
    <row r="405" spans="21:21" x14ac:dyDescent="0.3">
      <c r="U405" t="str" cm="1">
        <f t="array" ref="U405">_xlfn.TEXTJOIN(",", TRUE, IF(A405:S405&lt;&gt;"", A405:S405, ""))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9DA12-5294-491F-8B27-1C3FEC76A6F7}">
  <sheetPr>
    <tabColor rgb="FF00B050"/>
  </sheetPr>
  <dimension ref="A1:U412"/>
  <sheetViews>
    <sheetView workbookViewId="0">
      <selection activeCell="U194" sqref="U194"/>
    </sheetView>
  </sheetViews>
  <sheetFormatPr defaultRowHeight="14.4" x14ac:dyDescent="0.3"/>
  <cols>
    <col min="1" max="1" width="43.44140625" bestFit="1" customWidth="1"/>
    <col min="2" max="2" width="6.109375" bestFit="1" customWidth="1"/>
    <col min="3" max="4" width="5.77734375" bestFit="1" customWidth="1"/>
    <col min="5" max="5" width="12" bestFit="1" customWidth="1"/>
    <col min="6" max="6" width="14.88671875" bestFit="1" customWidth="1"/>
    <col min="7" max="7" width="16.5546875" bestFit="1" customWidth="1"/>
    <col min="8" max="8" width="19.44140625" bestFit="1" customWidth="1"/>
    <col min="9" max="9" width="17.6640625" bestFit="1" customWidth="1"/>
    <col min="10" max="10" width="25.77734375" bestFit="1" customWidth="1"/>
    <col min="11" max="11" width="22.33203125" bestFit="1" customWidth="1"/>
    <col min="12" max="12" width="15.88671875" bestFit="1" customWidth="1"/>
    <col min="13" max="13" width="16.5546875" bestFit="1" customWidth="1"/>
    <col min="14" max="14" width="8.77734375" bestFit="1" customWidth="1"/>
    <col min="15" max="15" width="7.5546875" bestFit="1" customWidth="1"/>
    <col min="16" max="16" width="4.44140625" bestFit="1" customWidth="1"/>
    <col min="17" max="17" width="6.5546875" bestFit="1" customWidth="1"/>
    <col min="18" max="18" width="5.44140625" bestFit="1" customWidth="1"/>
    <col min="19" max="19" width="5.5546875" bestFit="1" customWidth="1"/>
    <col min="20" max="20" width="8.88671875" style="2"/>
    <col min="21" max="21" width="185.5546875" bestFit="1" customWidth="1"/>
  </cols>
  <sheetData>
    <row r="1" spans="1:21" x14ac:dyDescent="0.3">
      <c r="A1" t="s">
        <v>5161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4016</v>
      </c>
      <c r="I1" t="s">
        <v>520</v>
      </c>
      <c r="J1" t="s">
        <v>520</v>
      </c>
      <c r="K1" t="s">
        <v>3537</v>
      </c>
      <c r="L1" t="s">
        <v>11</v>
      </c>
      <c r="M1" t="s">
        <v>11</v>
      </c>
      <c r="N1" t="s">
        <v>12</v>
      </c>
      <c r="O1" t="s">
        <v>13</v>
      </c>
      <c r="U1" t="str" cm="1">
        <f t="array" ref="U1">_xlfn.TEXTJOIN(",", TRUE, IF(A1:S1&lt;&gt;"", A1:S1, ""))</f>
        <v>insert into MENS_4x1_SEMIS_2015 (PLACE,NAME,TEAM,TIME,TIME_DETAIL,REACTION_TIME,QUALIFIER,"HEAT(PL)") values (1,'TCU','TCU','38.65',null,null,'Q','1 (1)');</v>
      </c>
    </row>
    <row r="2" spans="1:21" x14ac:dyDescent="0.3">
      <c r="A2" t="s">
        <v>5161</v>
      </c>
      <c r="B2" t="s">
        <v>0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4017</v>
      </c>
      <c r="I2" t="s">
        <v>588</v>
      </c>
      <c r="J2" t="s">
        <v>588</v>
      </c>
      <c r="K2" t="s">
        <v>3538</v>
      </c>
      <c r="L2" t="s">
        <v>11</v>
      </c>
      <c r="M2" t="s">
        <v>11</v>
      </c>
      <c r="N2" t="s">
        <v>12</v>
      </c>
      <c r="O2" t="s">
        <v>22</v>
      </c>
      <c r="U2" t="str" cm="1">
        <f t="array" ref="U2">_xlfn.TEXTJOIN(",", TRUE, IF(A2:S2&lt;&gt;"", A2:S2, ""))</f>
        <v>insert into MENS_4x1_SEMIS_2015 (PLACE,NAME,TEAM,TIME,TIME_DETAIL,REACTION_TIME,QUALIFIER,"HEAT(PL)") values (2,'Arkansas','Arkansas','38.78',null,null,'Q','1 (2)');</v>
      </c>
    </row>
    <row r="3" spans="1:21" x14ac:dyDescent="0.3">
      <c r="A3" t="s">
        <v>5161</v>
      </c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4018</v>
      </c>
      <c r="I3" t="s">
        <v>564</v>
      </c>
      <c r="J3" t="s">
        <v>564</v>
      </c>
      <c r="K3" t="s">
        <v>517</v>
      </c>
      <c r="L3" t="s">
        <v>11</v>
      </c>
      <c r="M3" t="s">
        <v>11</v>
      </c>
      <c r="N3" t="s">
        <v>12</v>
      </c>
      <c r="O3" t="s">
        <v>18</v>
      </c>
      <c r="U3" t="str" cm="1">
        <f t="array" ref="U3">_xlfn.TEXTJOIN(",", TRUE, IF(A3:S3&lt;&gt;"", A3:S3, ""))</f>
        <v>insert into MENS_4x1_SEMIS_2015 (PLACE,NAME,TEAM,TIME,TIME_DETAIL,REACTION_TIME,QUALIFIER,"HEAT(PL)") values (3,'Florida','Florida','38.91',null,null,'Q','2 (1)');</v>
      </c>
    </row>
    <row r="4" spans="1:21" x14ac:dyDescent="0.3">
      <c r="A4" t="s">
        <v>5161</v>
      </c>
      <c r="B4" t="s">
        <v>0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4019</v>
      </c>
      <c r="I4" t="s">
        <v>566</v>
      </c>
      <c r="J4" t="s">
        <v>566</v>
      </c>
      <c r="K4" t="s">
        <v>1981</v>
      </c>
      <c r="L4" t="s">
        <v>11</v>
      </c>
      <c r="M4" t="s">
        <v>11</v>
      </c>
      <c r="N4" t="s">
        <v>12</v>
      </c>
      <c r="O4" t="s">
        <v>27</v>
      </c>
      <c r="U4" t="str" cm="1">
        <f t="array" ref="U4">_xlfn.TEXTJOIN(",", TRUE, IF(A4:S4&lt;&gt;"", A4:S4, ""))</f>
        <v>insert into MENS_4x1_SEMIS_2015 (PLACE,NAME,TEAM,TIME,TIME_DETAIL,REACTION_TIME,QUALIFIER,"HEAT(PL)") values (4,'LSU','LSU','38.92',null,null,'Q','2 (2)');</v>
      </c>
    </row>
    <row r="5" spans="1:21" x14ac:dyDescent="0.3">
      <c r="A5" t="s">
        <v>5161</v>
      </c>
      <c r="B5" t="s">
        <v>0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4020</v>
      </c>
      <c r="I5" t="s">
        <v>514</v>
      </c>
      <c r="J5" t="s">
        <v>514</v>
      </c>
      <c r="K5" t="s">
        <v>536</v>
      </c>
      <c r="L5" t="s">
        <v>11</v>
      </c>
      <c r="M5" t="s">
        <v>11</v>
      </c>
      <c r="N5" t="s">
        <v>31</v>
      </c>
      <c r="O5" t="s">
        <v>44</v>
      </c>
      <c r="U5" t="str" cm="1">
        <f t="array" ref="U5">_xlfn.TEXTJOIN(",", TRUE, IF(A5:S5&lt;&gt;"", A5:S5, ""))</f>
        <v>insert into MENS_4x1_SEMIS_2015 (PLACE,NAME,TEAM,TIME,TIME_DETAIL,REACTION_TIME,QUALIFIER,"HEAT(PL)") values (5,'USC','USC','39.09',null,null,'q','1 (3)');</v>
      </c>
    </row>
    <row r="6" spans="1:21" x14ac:dyDescent="0.3">
      <c r="A6" t="s">
        <v>5161</v>
      </c>
      <c r="B6" t="s">
        <v>0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4038</v>
      </c>
      <c r="I6" t="s">
        <v>573</v>
      </c>
      <c r="J6" t="s">
        <v>573</v>
      </c>
      <c r="K6" t="s">
        <v>538</v>
      </c>
      <c r="L6" t="s">
        <v>11</v>
      </c>
      <c r="M6" t="s">
        <v>11</v>
      </c>
      <c r="N6" t="s">
        <v>12</v>
      </c>
      <c r="O6" t="s">
        <v>36</v>
      </c>
      <c r="U6" t="str" cm="1">
        <f t="array" ref="U6">_xlfn.TEXTJOIN(",", TRUE, IF(A6:S6&lt;&gt;"", A6:S6, ""))</f>
        <v>insert into MENS_4x1_SEMIS_2015 (PLACE,NAME,TEAM,TIME,TIME_DETAIL,REACTION_TIME,QUALIFIER,"HEAT(PL)") values (6,'Texas A&amp;M','Texas A&amp;M','39.11',null,null,'Q','3 (1)');</v>
      </c>
    </row>
    <row r="7" spans="1:21" x14ac:dyDescent="0.3">
      <c r="A7" t="s">
        <v>5161</v>
      </c>
      <c r="B7" t="s">
        <v>0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4021</v>
      </c>
      <c r="I7" t="s">
        <v>562</v>
      </c>
      <c r="J7" t="s">
        <v>562</v>
      </c>
      <c r="K7" t="s">
        <v>544</v>
      </c>
      <c r="L7" t="s">
        <v>11</v>
      </c>
      <c r="M7" t="s">
        <v>11</v>
      </c>
      <c r="N7" t="s">
        <v>31</v>
      </c>
      <c r="O7" t="s">
        <v>32</v>
      </c>
      <c r="U7" t="str" cm="1">
        <f t="array" ref="U7">_xlfn.TEXTJOIN(",", TRUE, IF(A7:S7&lt;&gt;"", A7:S7, ""))</f>
        <v>insert into MENS_4x1_SEMIS_2015 (PLACE,NAME,TEAM,TIME,TIME_DETAIL,REACTION_TIME,QUALIFIER,"HEAT(PL)") values (7,'Alabama','Alabama','39.23',null,null,'q','2 (3)');</v>
      </c>
    </row>
    <row r="8" spans="1:21" x14ac:dyDescent="0.3">
      <c r="A8" t="s">
        <v>5161</v>
      </c>
      <c r="B8" t="s">
        <v>0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4022</v>
      </c>
      <c r="I8" t="s">
        <v>1512</v>
      </c>
      <c r="J8" t="s">
        <v>1512</v>
      </c>
      <c r="K8" t="s">
        <v>3539</v>
      </c>
      <c r="L8" t="s">
        <v>11</v>
      </c>
      <c r="M8" t="s">
        <v>11</v>
      </c>
      <c r="N8" t="s">
        <v>12</v>
      </c>
      <c r="O8" t="s">
        <v>67</v>
      </c>
      <c r="U8" t="str" cm="1">
        <f t="array" ref="U8">_xlfn.TEXTJOIN(",", TRUE, IF(A8:S8&lt;&gt;"", A8:S8, ""))</f>
        <v>insert into MENS_4x1_SEMIS_2015 (PLACE,NAME,TEAM,TIME,TIME_DETAIL,REACTION_TIME,QUALIFIER,"HEAT(PL)") values (8,'Illinois','Illinois','39.39',null,null,'Q','3 (2)');</v>
      </c>
    </row>
    <row r="9" spans="1:21" x14ac:dyDescent="0.3">
      <c r="A9" t="s">
        <v>5161</v>
      </c>
      <c r="B9" t="s">
        <v>0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4023</v>
      </c>
      <c r="I9" t="s">
        <v>593</v>
      </c>
      <c r="J9" t="s">
        <v>593</v>
      </c>
      <c r="K9" t="s">
        <v>883</v>
      </c>
      <c r="L9" t="s">
        <v>11</v>
      </c>
      <c r="M9" t="s">
        <v>11</v>
      </c>
      <c r="N9" t="s">
        <v>11</v>
      </c>
      <c r="O9" t="s">
        <v>40</v>
      </c>
      <c r="U9" t="str" cm="1">
        <f t="array" ref="U9">_xlfn.TEXTJOIN(",", TRUE, IF(A9:S9&lt;&gt;"", A9:S9, ""))</f>
        <v>insert into MENS_4x1_SEMIS_2015 (PLACE,NAME,TEAM,TIME,TIME_DETAIL,REACTION_TIME,QUALIFIER,"HEAT(PL)") values (9,'Florida State','Florida State','39.48',null,null,null,'2 (4)');</v>
      </c>
    </row>
    <row r="10" spans="1:21" x14ac:dyDescent="0.3">
      <c r="A10" t="s">
        <v>5161</v>
      </c>
      <c r="B10" t="s">
        <v>0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4024</v>
      </c>
      <c r="I10" t="s">
        <v>900</v>
      </c>
      <c r="J10" t="s">
        <v>900</v>
      </c>
      <c r="K10" t="s">
        <v>905</v>
      </c>
      <c r="L10" t="s">
        <v>11</v>
      </c>
      <c r="M10" t="s">
        <v>11</v>
      </c>
      <c r="N10" t="s">
        <v>11</v>
      </c>
      <c r="O10" t="s">
        <v>57</v>
      </c>
      <c r="U10" t="str" cm="1">
        <f t="array" ref="U10">_xlfn.TEXTJOIN(",", TRUE, IF(A10:S10&lt;&gt;"", A10:S10, ""))</f>
        <v>insert into MENS_4x1_SEMIS_2015 (PLACE,NAME,TEAM,TIME,TIME_DETAIL,REACTION_TIME,QUALIFIER,"HEAT(PL)") values (10,'Oregon','Oregon','39.56',null,null,null,'1 (4)');</v>
      </c>
    </row>
    <row r="11" spans="1:21" x14ac:dyDescent="0.3">
      <c r="A11" t="s">
        <v>5161</v>
      </c>
      <c r="B11" t="s">
        <v>0</v>
      </c>
      <c r="C11" t="s">
        <v>2</v>
      </c>
      <c r="D11" t="s">
        <v>3</v>
      </c>
      <c r="E11" t="s">
        <v>4</v>
      </c>
      <c r="F11" t="s">
        <v>5</v>
      </c>
      <c r="G11" t="s">
        <v>6</v>
      </c>
      <c r="H11" t="s">
        <v>4025</v>
      </c>
      <c r="I11" t="s">
        <v>1521</v>
      </c>
      <c r="J11" t="s">
        <v>1521</v>
      </c>
      <c r="K11" t="s">
        <v>1528</v>
      </c>
      <c r="L11" t="s">
        <v>3540</v>
      </c>
      <c r="M11" t="s">
        <v>11</v>
      </c>
      <c r="N11" t="s">
        <v>11</v>
      </c>
      <c r="O11" t="s">
        <v>76</v>
      </c>
      <c r="U11" t="str" cm="1">
        <f t="array" ref="U11">_xlfn.TEXTJOIN(",", TRUE, IF(A11:S11&lt;&gt;"", A11:S11, ""))</f>
        <v>insert into MENS_4x1_SEMIS_2015 (PLACE,NAME,TEAM,TIME,TIME_DETAIL,REACTION_TIME,QUALIFIER,"HEAT(PL)") values (11,'Western Kentucky','Western Kentucky','39.67','39.667',null,null,'3 (3)');</v>
      </c>
    </row>
    <row r="12" spans="1:21" x14ac:dyDescent="0.3">
      <c r="A12" t="s">
        <v>5161</v>
      </c>
      <c r="B12" t="s">
        <v>0</v>
      </c>
      <c r="C12" t="s">
        <v>2</v>
      </c>
      <c r="D12" t="s">
        <v>3</v>
      </c>
      <c r="E12" t="s">
        <v>4</v>
      </c>
      <c r="F12" t="s">
        <v>5</v>
      </c>
      <c r="G12" t="s">
        <v>6</v>
      </c>
      <c r="H12" t="s">
        <v>4026</v>
      </c>
      <c r="I12" t="s">
        <v>570</v>
      </c>
      <c r="J12" t="s">
        <v>570</v>
      </c>
      <c r="K12" t="s">
        <v>1528</v>
      </c>
      <c r="L12" t="s">
        <v>3541</v>
      </c>
      <c r="M12" t="s">
        <v>11</v>
      </c>
      <c r="N12" t="s">
        <v>11</v>
      </c>
      <c r="O12" t="s">
        <v>79</v>
      </c>
      <c r="U12" t="str" cm="1">
        <f t="array" ref="U12">_xlfn.TEXTJOIN(",", TRUE, IF(A12:S12&lt;&gt;"", A12:S12, ""))</f>
        <v>insert into MENS_4x1_SEMIS_2015 (PLACE,NAME,TEAM,TIME,TIME_DETAIL,REACTION_TIME,QUALIFIER,"HEAT(PL)") values (12,'Iowa','Iowa','39.67','39.670',null,null,'3 (4)');</v>
      </c>
    </row>
    <row r="13" spans="1:21" x14ac:dyDescent="0.3">
      <c r="A13" t="s">
        <v>5161</v>
      </c>
      <c r="B13" t="s">
        <v>0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4039</v>
      </c>
      <c r="I13" t="s">
        <v>1573</v>
      </c>
      <c r="J13" t="s">
        <v>1573</v>
      </c>
      <c r="K13" t="s">
        <v>3542</v>
      </c>
      <c r="L13" t="s">
        <v>3543</v>
      </c>
      <c r="M13" t="s">
        <v>11</v>
      </c>
      <c r="N13" t="s">
        <v>11</v>
      </c>
      <c r="O13" t="s">
        <v>48</v>
      </c>
      <c r="U13" t="str" cm="1">
        <f t="array" ref="U13">_xlfn.TEXTJOIN(",", TRUE, IF(A13:S13&lt;&gt;"", A13:S13, ""))</f>
        <v>insert into MENS_4x1_SEMIS_2015 (PLACE,NAME,TEAM,TIME,TIME_DETAIL,REACTION_TIME,QUALIFIER,"HEAT(PL)") values (13,'Nebraska','Nebraska','39.76','39.757',null,null,'2 (5)');</v>
      </c>
    </row>
    <row r="14" spans="1:21" x14ac:dyDescent="0.3">
      <c r="A14" t="s">
        <v>5161</v>
      </c>
      <c r="B14" t="s">
        <v>0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4027</v>
      </c>
      <c r="I14" t="s">
        <v>559</v>
      </c>
      <c r="J14" t="s">
        <v>559</v>
      </c>
      <c r="K14" t="s">
        <v>3542</v>
      </c>
      <c r="L14" t="s">
        <v>3544</v>
      </c>
      <c r="M14" t="s">
        <v>11</v>
      </c>
      <c r="N14" t="s">
        <v>11</v>
      </c>
      <c r="O14" t="s">
        <v>87</v>
      </c>
      <c r="U14" t="str" cm="1">
        <f t="array" ref="U14">_xlfn.TEXTJOIN(",", TRUE, IF(A14:S14&lt;&gt;"", A14:S14, ""))</f>
        <v>insert into MENS_4x1_SEMIS_2015 (PLACE,NAME,TEAM,TIME,TIME_DETAIL,REACTION_TIME,QUALIFIER,"HEAT(PL)") values (14,'Texas','Texas','39.76','39.759',null,null,'3 (5)');</v>
      </c>
    </row>
    <row r="15" spans="1:21" x14ac:dyDescent="0.3">
      <c r="A15" t="s">
        <v>5161</v>
      </c>
      <c r="B15" t="s">
        <v>0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4028</v>
      </c>
      <c r="I15" t="s">
        <v>612</v>
      </c>
      <c r="J15" t="s">
        <v>612</v>
      </c>
      <c r="K15" t="s">
        <v>3545</v>
      </c>
      <c r="L15" t="s">
        <v>11</v>
      </c>
      <c r="M15" t="s">
        <v>11</v>
      </c>
      <c r="N15" t="s">
        <v>11</v>
      </c>
      <c r="O15" t="s">
        <v>52</v>
      </c>
      <c r="U15" t="str" cm="1">
        <f t="array" ref="U15">_xlfn.TEXTJOIN(",", TRUE, IF(A15:S15&lt;&gt;"", A15:S15, ""))</f>
        <v>insert into MENS_4x1_SEMIS_2015 (PLACE,NAME,TEAM,TIME,TIME_DETAIL,REACTION_TIME,QUALIFIER,"HEAT(PL)") values (15,'Baylor','Baylor','39.80',null,null,null,'2 (6)');</v>
      </c>
    </row>
    <row r="16" spans="1:21" x14ac:dyDescent="0.3">
      <c r="A16" t="s">
        <v>5161</v>
      </c>
      <c r="B16" t="s">
        <v>0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4029</v>
      </c>
      <c r="I16" t="s">
        <v>2226</v>
      </c>
      <c r="J16" t="s">
        <v>2226</v>
      </c>
      <c r="K16" t="s">
        <v>3546</v>
      </c>
      <c r="L16" t="s">
        <v>11</v>
      </c>
      <c r="M16" t="s">
        <v>11</v>
      </c>
      <c r="N16" t="s">
        <v>11</v>
      </c>
      <c r="O16" t="s">
        <v>60</v>
      </c>
      <c r="U16" t="str" cm="1">
        <f t="array" ref="U16">_xlfn.TEXTJOIN(",", TRUE, IF(A16:S16&lt;&gt;"", A16:S16, ""))</f>
        <v>insert into MENS_4x1_SEMIS_2015 (PLACE,NAME,TEAM,TIME,TIME_DETAIL,REACTION_TIME,QUALIFIER,"HEAT(PL)") values (16,'Auburn','Auburn','39.82',null,null,null,'1 (5)');</v>
      </c>
    </row>
    <row r="17" spans="1:21" x14ac:dyDescent="0.3">
      <c r="A17" t="s">
        <v>5161</v>
      </c>
      <c r="B17" t="s">
        <v>0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4030</v>
      </c>
      <c r="I17" t="s">
        <v>3015</v>
      </c>
      <c r="J17" t="s">
        <v>3015</v>
      </c>
      <c r="K17" t="s">
        <v>3547</v>
      </c>
      <c r="L17" t="s">
        <v>11</v>
      </c>
      <c r="M17" t="s">
        <v>11</v>
      </c>
      <c r="N17" t="s">
        <v>11</v>
      </c>
      <c r="O17" t="s">
        <v>99</v>
      </c>
      <c r="U17" t="str" cm="1">
        <f t="array" ref="U17">_xlfn.TEXTJOIN(",", TRUE, IF(A17:S17&lt;&gt;"", A17:S17, ""))</f>
        <v>insert into MENS_4x1_SEMIS_2015 (PLACE,NAME,TEAM,TIME,TIME_DETAIL,REACTION_TIME,QUALIFIER,"HEAT(PL)") values (17,'LIU Brooklyn','LIU Brooklyn','39.87',null,null,null,'3 (6)');</v>
      </c>
    </row>
    <row r="18" spans="1:21" x14ac:dyDescent="0.3">
      <c r="A18" t="s">
        <v>5161</v>
      </c>
      <c r="B18" t="s">
        <v>0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4031</v>
      </c>
      <c r="I18" t="s">
        <v>576</v>
      </c>
      <c r="J18" t="s">
        <v>576</v>
      </c>
      <c r="K18" t="s">
        <v>3548</v>
      </c>
      <c r="L18" t="s">
        <v>11</v>
      </c>
      <c r="M18" t="s">
        <v>11</v>
      </c>
      <c r="N18" t="s">
        <v>11</v>
      </c>
      <c r="O18" t="s">
        <v>83</v>
      </c>
      <c r="U18" t="str" cm="1">
        <f t="array" ref="U18">_xlfn.TEXTJOIN(",", TRUE, IF(A18:S18&lt;&gt;"", A18:S18, ""))</f>
        <v>insert into MENS_4x1_SEMIS_2015 (PLACE,NAME,TEAM,TIME,TIME_DETAIL,REACTION_TIME,QUALIFIER,"HEAT(PL)") values (18,'N. Carolina A&amp;T','N. Carolina A&amp;T','40.06',null,null,null,'1 (6)');</v>
      </c>
    </row>
    <row r="19" spans="1:21" x14ac:dyDescent="0.3">
      <c r="A19" t="s">
        <v>5161</v>
      </c>
      <c r="B19" t="s">
        <v>0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4032</v>
      </c>
      <c r="I19" t="s">
        <v>1649</v>
      </c>
      <c r="J19" t="s">
        <v>1649</v>
      </c>
      <c r="K19" t="s">
        <v>1531</v>
      </c>
      <c r="L19" t="s">
        <v>11</v>
      </c>
      <c r="M19" t="s">
        <v>11</v>
      </c>
      <c r="N19" t="s">
        <v>11</v>
      </c>
      <c r="O19" t="s">
        <v>91</v>
      </c>
      <c r="U19" t="str" cm="1">
        <f t="array" ref="U19">_xlfn.TEXTJOIN(",", TRUE, IF(A19:S19&lt;&gt;"", A19:S19, ""))</f>
        <v>insert into MENS_4x1_SEMIS_2015 (PLACE,NAME,TEAM,TIME,TIME_DETAIL,REACTION_TIME,QUALIFIER,"HEAT(PL)") values (19,'South Carolina','South Carolina','40.17',null,null,null,'1 (7)');</v>
      </c>
    </row>
    <row r="20" spans="1:21" x14ac:dyDescent="0.3">
      <c r="A20" t="s">
        <v>5161</v>
      </c>
      <c r="B20" t="s">
        <v>0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4033</v>
      </c>
      <c r="I20" t="s">
        <v>3047</v>
      </c>
      <c r="J20" t="s">
        <v>3047</v>
      </c>
      <c r="K20" t="s">
        <v>3549</v>
      </c>
      <c r="L20" t="s">
        <v>11</v>
      </c>
      <c r="M20" t="s">
        <v>11</v>
      </c>
      <c r="N20" t="s">
        <v>11</v>
      </c>
      <c r="O20" t="s">
        <v>63</v>
      </c>
      <c r="U20" t="str" cm="1">
        <f t="array" ref="U20">_xlfn.TEXTJOIN(",", TRUE, IF(A20:S20&lt;&gt;"", A20:S20, ""))</f>
        <v>insert into MENS_4x1_SEMIS_2015 (PLACE,NAME,TEAM,TIME,TIME_DETAIL,REACTION_TIME,QUALIFIER,"HEAT(PL)") values (20,'Mississippi','Mississippi','41.00',null,null,null,'2 (7)');</v>
      </c>
    </row>
    <row r="21" spans="1:21" x14ac:dyDescent="0.3">
      <c r="A21" t="s">
        <v>5161</v>
      </c>
      <c r="B21" t="s">
        <v>0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4034</v>
      </c>
      <c r="I21" t="s">
        <v>3042</v>
      </c>
      <c r="J21" t="s">
        <v>3042</v>
      </c>
      <c r="K21" t="s">
        <v>3550</v>
      </c>
      <c r="L21" t="s">
        <v>11</v>
      </c>
      <c r="M21" t="s">
        <v>11</v>
      </c>
      <c r="N21" t="s">
        <v>11</v>
      </c>
      <c r="O21" t="s">
        <v>95</v>
      </c>
      <c r="U21" t="str" cm="1">
        <f t="array" ref="U21">_xlfn.TEXTJOIN(",", TRUE, IF(A21:S21&lt;&gt;"", A21:S21, ""))</f>
        <v>insert into MENS_4x1_SEMIS_2015 (PLACE,NAME,TEAM,TIME,TIME_DETAIL,REACTION_TIME,QUALIFIER,"HEAT(PL)") values (21,'Akron','Akron','41.38',null,null,null,'1 (8)');</v>
      </c>
    </row>
    <row r="22" spans="1:21" x14ac:dyDescent="0.3">
      <c r="A22" t="s">
        <v>5161</v>
      </c>
      <c r="B22" t="s">
        <v>0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4035</v>
      </c>
      <c r="I22" t="s">
        <v>1606</v>
      </c>
      <c r="J22" t="s">
        <v>1606</v>
      </c>
      <c r="K22" t="s">
        <v>3551</v>
      </c>
      <c r="L22" t="s">
        <v>11</v>
      </c>
      <c r="M22" t="s">
        <v>11</v>
      </c>
      <c r="N22" t="s">
        <v>11</v>
      </c>
      <c r="O22" t="s">
        <v>71</v>
      </c>
      <c r="U22" t="str" cm="1">
        <f t="array" ref="U22">_xlfn.TEXTJOIN(",", TRUE, IF(A22:S22&lt;&gt;"", A22:S22, ""))</f>
        <v>insert into MENS_4x1_SEMIS_2015 (PLACE,NAME,TEAM,TIME,TIME_DETAIL,REACTION_TIME,QUALIFIER,"HEAT(PL)") values (22,'Oklahoma State','Oklahoma State','41.46',null,null,null,'2 (8)');</v>
      </c>
    </row>
    <row r="23" spans="1:21" x14ac:dyDescent="0.3">
      <c r="A23" t="s">
        <v>5161</v>
      </c>
      <c r="B23" t="s">
        <v>0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4040</v>
      </c>
      <c r="I23" t="s">
        <v>2719</v>
      </c>
      <c r="J23" t="s">
        <v>2719</v>
      </c>
      <c r="K23" t="s">
        <v>268</v>
      </c>
      <c r="L23" t="s">
        <v>11</v>
      </c>
      <c r="M23" t="s">
        <v>11</v>
      </c>
      <c r="N23" t="s">
        <v>11</v>
      </c>
      <c r="O23" t="s">
        <v>377</v>
      </c>
      <c r="U23" t="str" cm="1">
        <f t="array" ref="U23">_xlfn.TEXTJOIN(",", TRUE, IF(A23:S23&lt;&gt;"", A23:S23, ""))</f>
        <v>insert into MENS_4x1_SEMIS_2015 (PLACE,NAME,TEAM,TIME,TIME_DETAIL,REACTION_TIME,QUALIFIER,"HEAT(PL)") values (null,'UL-Lafayette','UL-Lafayette','DNF',null,null,null,'3');</v>
      </c>
    </row>
    <row r="24" spans="1:21" x14ac:dyDescent="0.3">
      <c r="A24" t="s">
        <v>5161</v>
      </c>
      <c r="B24" t="s">
        <v>0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4040</v>
      </c>
      <c r="I24" t="s">
        <v>608</v>
      </c>
      <c r="J24" t="s">
        <v>608</v>
      </c>
      <c r="K24" t="s">
        <v>1919</v>
      </c>
      <c r="L24" t="s">
        <v>11</v>
      </c>
      <c r="M24" t="s">
        <v>11</v>
      </c>
      <c r="N24" t="s">
        <v>11</v>
      </c>
      <c r="O24" t="s">
        <v>377</v>
      </c>
      <c r="U24" t="str" cm="1">
        <f t="array" ref="U24">_xlfn.TEXTJOIN(",", TRUE, IF(A24:S24&lt;&gt;"", A24:S24, ""))</f>
        <v>insert into MENS_4x1_SEMIS_2015 (PLACE,NAME,TEAM,TIME,TIME_DETAIL,REACTION_TIME,QUALIFIER,"HEAT(PL)") values (null,'Houston','Houston','DQ',null,null,null,'3');</v>
      </c>
    </row>
    <row r="25" spans="1:21" x14ac:dyDescent="0.3">
      <c r="U25" t="str" cm="1">
        <f t="array" ref="U25">_xlfn.TEXTJOIN(",", TRUE, IF(A25:S25&lt;&gt;"", A25:S25, ""))</f>
        <v/>
      </c>
    </row>
    <row r="26" spans="1:21" x14ac:dyDescent="0.3">
      <c r="A26" t="s">
        <v>5162</v>
      </c>
      <c r="B26" t="s">
        <v>0</v>
      </c>
      <c r="C26" t="s">
        <v>1</v>
      </c>
      <c r="D26" t="s">
        <v>2</v>
      </c>
      <c r="E26" t="s">
        <v>3</v>
      </c>
      <c r="F26" t="s">
        <v>4</v>
      </c>
      <c r="G26" t="s">
        <v>6</v>
      </c>
      <c r="H26" t="s">
        <v>4016</v>
      </c>
      <c r="I26" t="s">
        <v>3055</v>
      </c>
      <c r="J26" t="s">
        <v>15</v>
      </c>
      <c r="K26" t="s">
        <v>3056</v>
      </c>
      <c r="L26" t="s">
        <v>3552</v>
      </c>
      <c r="M26" t="s">
        <v>11</v>
      </c>
      <c r="N26" t="s">
        <v>12</v>
      </c>
      <c r="O26" t="s">
        <v>18</v>
      </c>
      <c r="U26" t="str" cm="1">
        <f t="array" ref="U26">_xlfn.TEXTJOIN(",", TRUE, IF(A26:S26&lt;&gt;"", A26:S26, ""))</f>
        <v>insert into MENS_1500M_SEMIS_2015 (PLACE,NAME,YEAR,TEAM,TIME,TIME_DETAIL,QUALIFIER,"HEAT(PL)") values (1,'David Elliott','JR','Boise State','3:40.44',null,'Q','2 (1)');</v>
      </c>
    </row>
    <row r="27" spans="1:21" x14ac:dyDescent="0.3">
      <c r="A27" t="s">
        <v>5162</v>
      </c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6</v>
      </c>
      <c r="H27" t="s">
        <v>4017</v>
      </c>
      <c r="I27" t="s">
        <v>3050</v>
      </c>
      <c r="J27" t="s">
        <v>34</v>
      </c>
      <c r="K27" t="s">
        <v>900</v>
      </c>
      <c r="L27" t="s">
        <v>3553</v>
      </c>
      <c r="M27" t="s">
        <v>11</v>
      </c>
      <c r="N27" t="s">
        <v>12</v>
      </c>
      <c r="O27" t="s">
        <v>27</v>
      </c>
      <c r="U27" t="str" cm="1">
        <f t="array" ref="U27">_xlfn.TEXTJOIN(",", TRUE, IF(A27:S27&lt;&gt;"", A27:S27, ""))</f>
        <v>insert into MENS_1500M_SEMIS_2015 (PLACE,NAME,YEAR,TEAM,TIME,TIME_DETAIL,QUALIFIER,"HEAT(PL)") values (2,'Blake Haney','FR','Oregon','3:40.81',null,'Q','2 (2)');</v>
      </c>
    </row>
    <row r="28" spans="1:21" x14ac:dyDescent="0.3">
      <c r="A28" t="s">
        <v>5162</v>
      </c>
      <c r="B28" t="s">
        <v>0</v>
      </c>
      <c r="C28" t="s">
        <v>1</v>
      </c>
      <c r="D28" t="s">
        <v>2</v>
      </c>
      <c r="E28" t="s">
        <v>3</v>
      </c>
      <c r="F28" t="s">
        <v>4</v>
      </c>
      <c r="G28" t="s">
        <v>6</v>
      </c>
      <c r="H28" t="s">
        <v>4018</v>
      </c>
      <c r="I28" t="s">
        <v>3554</v>
      </c>
      <c r="J28" t="s">
        <v>24</v>
      </c>
      <c r="K28" t="s">
        <v>900</v>
      </c>
      <c r="L28" t="s">
        <v>3555</v>
      </c>
      <c r="M28" t="s">
        <v>11</v>
      </c>
      <c r="N28" t="s">
        <v>12</v>
      </c>
      <c r="O28" t="s">
        <v>32</v>
      </c>
      <c r="U28" t="str" cm="1">
        <f t="array" ref="U28">_xlfn.TEXTJOIN(",", TRUE, IF(A28:S28&lt;&gt;"", A28:S28, ""))</f>
        <v>insert into MENS_1500M_SEMIS_2015 (PLACE,NAME,YEAR,TEAM,TIME,TIME_DETAIL,QUALIFIER,"HEAT(PL)") values (3,'Johnny Gregorek','SR','Oregon','3:40.89',null,'Q','2 (3)');</v>
      </c>
    </row>
    <row r="29" spans="1:21" x14ac:dyDescent="0.3">
      <c r="A29" t="s">
        <v>5162</v>
      </c>
      <c r="B29" t="s">
        <v>0</v>
      </c>
      <c r="C29" t="s">
        <v>1</v>
      </c>
      <c r="D29" t="s">
        <v>2</v>
      </c>
      <c r="E29" t="s">
        <v>3</v>
      </c>
      <c r="F29" t="s">
        <v>4</v>
      </c>
      <c r="G29" t="s">
        <v>6</v>
      </c>
      <c r="H29" t="s">
        <v>4019</v>
      </c>
      <c r="I29" t="s">
        <v>3556</v>
      </c>
      <c r="J29" t="s">
        <v>15</v>
      </c>
      <c r="K29" t="s">
        <v>2995</v>
      </c>
      <c r="L29" t="s">
        <v>3557</v>
      </c>
      <c r="M29" t="s">
        <v>3558</v>
      </c>
      <c r="N29" t="s">
        <v>12</v>
      </c>
      <c r="O29" t="s">
        <v>40</v>
      </c>
      <c r="U29" t="str" cm="1">
        <f t="array" ref="U29">_xlfn.TEXTJOIN(",", TRUE, IF(A29:S29&lt;&gt;"", A29:S29, ""))</f>
        <v>insert into MENS_1500M_SEMIS_2015 (PLACE,NAME,YEAR,TEAM,TIME,TIME_DETAIL,QUALIFIER,"HEAT(PL)") values (4,'Graham Crawford','JR','North Carolina St.','3:40.91','3:40.905','Q','2 (4)');</v>
      </c>
    </row>
    <row r="30" spans="1:21" x14ac:dyDescent="0.3">
      <c r="A30" t="s">
        <v>5162</v>
      </c>
      <c r="B30" t="s">
        <v>0</v>
      </c>
      <c r="C30" t="s">
        <v>1</v>
      </c>
      <c r="D30" t="s">
        <v>2</v>
      </c>
      <c r="E30" t="s">
        <v>3</v>
      </c>
      <c r="F30" t="s">
        <v>4</v>
      </c>
      <c r="G30" t="s">
        <v>6</v>
      </c>
      <c r="H30" t="s">
        <v>4020</v>
      </c>
      <c r="I30" t="s">
        <v>3559</v>
      </c>
      <c r="J30" t="s">
        <v>15</v>
      </c>
      <c r="K30" t="s">
        <v>1606</v>
      </c>
      <c r="L30" t="s">
        <v>3557</v>
      </c>
      <c r="M30" t="s">
        <v>3560</v>
      </c>
      <c r="N30" t="s">
        <v>12</v>
      </c>
      <c r="O30" t="s">
        <v>48</v>
      </c>
      <c r="U30" t="str" cm="1">
        <f t="array" ref="U30">_xlfn.TEXTJOIN(",", TRUE, IF(A30:S30&lt;&gt;"", A30:S30, ""))</f>
        <v>insert into MENS_1500M_SEMIS_2015 (PLACE,NAME,YEAR,TEAM,TIME,TIME_DETAIL,QUALIFIER,"HEAT(PL)") values (5,'Chad Noelle','JR','Oklahoma State','3:40.91','3:40.909','Q','2 (5)');</v>
      </c>
    </row>
    <row r="31" spans="1:21" x14ac:dyDescent="0.3">
      <c r="A31" t="s">
        <v>5162</v>
      </c>
      <c r="B31" t="s">
        <v>0</v>
      </c>
      <c r="C31" t="s">
        <v>1</v>
      </c>
      <c r="D31" t="s">
        <v>2</v>
      </c>
      <c r="E31" t="s">
        <v>3</v>
      </c>
      <c r="F31" t="s">
        <v>4</v>
      </c>
      <c r="G31" t="s">
        <v>6</v>
      </c>
      <c r="H31" t="s">
        <v>4038</v>
      </c>
      <c r="I31" t="s">
        <v>3561</v>
      </c>
      <c r="J31" t="s">
        <v>24</v>
      </c>
      <c r="K31" t="s">
        <v>3562</v>
      </c>
      <c r="L31" t="s">
        <v>3563</v>
      </c>
      <c r="M31" t="s">
        <v>11</v>
      </c>
      <c r="N31" t="s">
        <v>31</v>
      </c>
      <c r="O31" t="s">
        <v>52</v>
      </c>
      <c r="U31" t="str" cm="1">
        <f t="array" ref="U31">_xlfn.TEXTJOIN(",", TRUE, IF(A31:S31&lt;&gt;"", A31:S31, ""))</f>
        <v>insert into MENS_1500M_SEMIS_2015 (PLACE,NAME,YEAR,TEAM,TIME,TIME_DETAIL,QUALIFIER,"HEAT(PL)") values (6,'Cristian Soratos','SR','Montana State','3:41.15',null,'q','2 (6)');</v>
      </c>
    </row>
    <row r="32" spans="1:21" x14ac:dyDescent="0.3">
      <c r="A32" t="s">
        <v>5162</v>
      </c>
      <c r="B32" t="s">
        <v>0</v>
      </c>
      <c r="C32" t="s">
        <v>1</v>
      </c>
      <c r="D32" t="s">
        <v>2</v>
      </c>
      <c r="E32" t="s">
        <v>3</v>
      </c>
      <c r="F32" t="s">
        <v>4</v>
      </c>
      <c r="G32" t="s">
        <v>6</v>
      </c>
      <c r="H32" t="s">
        <v>4021</v>
      </c>
      <c r="I32" t="s">
        <v>3030</v>
      </c>
      <c r="J32" t="s">
        <v>15</v>
      </c>
      <c r="K32" t="s">
        <v>1549</v>
      </c>
      <c r="L32" t="s">
        <v>3564</v>
      </c>
      <c r="M32" t="s">
        <v>11</v>
      </c>
      <c r="N32" t="s">
        <v>31</v>
      </c>
      <c r="O32" t="s">
        <v>63</v>
      </c>
      <c r="U32" t="str" cm="1">
        <f t="array" ref="U32">_xlfn.TEXTJOIN(",", TRUE, IF(A32:S32&lt;&gt;"", A32:S32, ""))</f>
        <v>insert into MENS_1500M_SEMIS_2015 (PLACE,NAME,YEAR,TEAM,TIME,TIME_DETAIL,QUALIFIER,"HEAT(PL)") values (7,'Jordan Williamsz','JR','Villanova','3:41.42',null,'q','2 (7)');</v>
      </c>
    </row>
    <row r="33" spans="1:21" x14ac:dyDescent="0.3">
      <c r="A33" t="s">
        <v>5162</v>
      </c>
      <c r="B33" t="s">
        <v>0</v>
      </c>
      <c r="C33" t="s">
        <v>1</v>
      </c>
      <c r="D33" t="s">
        <v>2</v>
      </c>
      <c r="E33" t="s">
        <v>3</v>
      </c>
      <c r="F33" t="s">
        <v>4</v>
      </c>
      <c r="G33" t="s">
        <v>6</v>
      </c>
      <c r="H33" t="s">
        <v>4022</v>
      </c>
      <c r="I33" t="s">
        <v>3565</v>
      </c>
      <c r="J33" t="s">
        <v>15</v>
      </c>
      <c r="K33" t="s">
        <v>606</v>
      </c>
      <c r="L33" t="s">
        <v>3566</v>
      </c>
      <c r="M33" t="s">
        <v>11</v>
      </c>
      <c r="N33" t="s">
        <v>11</v>
      </c>
      <c r="O33" t="s">
        <v>71</v>
      </c>
      <c r="U33" t="str" cm="1">
        <f t="array" ref="U33">_xlfn.TEXTJOIN(",", TRUE, IF(A33:S33&lt;&gt;"", A33:S33, ""))</f>
        <v>insert into MENS_1500M_SEMIS_2015 (PLACE,NAME,YEAR,TEAM,TIME,TIME_DETAIL,QUALIFIER,"HEAT(PL)") values (8,'Robby Creese','JR','Penn State','3:42.09',null,null,'2 (8)');</v>
      </c>
    </row>
    <row r="34" spans="1:21" x14ac:dyDescent="0.3">
      <c r="A34" t="s">
        <v>5162</v>
      </c>
      <c r="B34" t="s">
        <v>0</v>
      </c>
      <c r="C34" t="s">
        <v>1</v>
      </c>
      <c r="D34" t="s">
        <v>2</v>
      </c>
      <c r="E34" t="s">
        <v>3</v>
      </c>
      <c r="F34" t="s">
        <v>4</v>
      </c>
      <c r="G34" t="s">
        <v>6</v>
      </c>
      <c r="H34" t="s">
        <v>4023</v>
      </c>
      <c r="I34" t="s">
        <v>3036</v>
      </c>
      <c r="J34" t="s">
        <v>8</v>
      </c>
      <c r="K34" t="s">
        <v>2602</v>
      </c>
      <c r="L34" t="s">
        <v>3567</v>
      </c>
      <c r="M34" t="s">
        <v>11</v>
      </c>
      <c r="N34" t="s">
        <v>11</v>
      </c>
      <c r="O34" t="s">
        <v>418</v>
      </c>
      <c r="U34" t="str" cm="1">
        <f t="array" ref="U34">_xlfn.TEXTJOIN(",", TRUE, IF(A34:S34&lt;&gt;"", A34:S34, ""))</f>
        <v>insert into MENS_1500M_SEMIS_2015 (PLACE,NAME,YEAR,TEAM,TIME,TIME_DETAIL,QUALIFIER,"HEAT(PL)") values (9,'David Timlin','SO','Indiana State','3:42.22',null,null,'2 (9)');</v>
      </c>
    </row>
    <row r="35" spans="1:21" x14ac:dyDescent="0.3">
      <c r="A35" t="s">
        <v>5162</v>
      </c>
      <c r="B35" t="s">
        <v>0</v>
      </c>
      <c r="C35" t="s">
        <v>1</v>
      </c>
      <c r="D35" t="s">
        <v>2</v>
      </c>
      <c r="E35" t="s">
        <v>3</v>
      </c>
      <c r="F35" t="s">
        <v>4</v>
      </c>
      <c r="G35" t="s">
        <v>6</v>
      </c>
      <c r="H35" t="s">
        <v>4024</v>
      </c>
      <c r="I35" t="s">
        <v>3568</v>
      </c>
      <c r="J35" t="s">
        <v>24</v>
      </c>
      <c r="K35" t="s">
        <v>1782</v>
      </c>
      <c r="L35" t="s">
        <v>3569</v>
      </c>
      <c r="M35" t="s">
        <v>11</v>
      </c>
      <c r="N35" t="s">
        <v>12</v>
      </c>
      <c r="O35" t="s">
        <v>13</v>
      </c>
      <c r="U35" t="str" cm="1">
        <f t="array" ref="U35">_xlfn.TEXTJOIN(",", TRUE, IF(A35:S35&lt;&gt;"", A35:S35, ""))</f>
        <v>insert into MENS_1500M_SEMIS_2015 (PLACE,NAME,YEAR,TEAM,TIME,TIME_DETAIL,QUALIFIER,"HEAT(PL)") values (10,'Zach Perkins','SR','Air Force','3:45.63',null,'Q','1 (1)');</v>
      </c>
    </row>
    <row r="36" spans="1:21" x14ac:dyDescent="0.3">
      <c r="A36" t="s">
        <v>5162</v>
      </c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6</v>
      </c>
      <c r="H36" t="s">
        <v>4025</v>
      </c>
      <c r="I36" t="s">
        <v>3570</v>
      </c>
      <c r="J36" t="s">
        <v>24</v>
      </c>
      <c r="K36" t="s">
        <v>900</v>
      </c>
      <c r="L36" t="s">
        <v>3571</v>
      </c>
      <c r="M36" t="s">
        <v>11</v>
      </c>
      <c r="N36" t="s">
        <v>12</v>
      </c>
      <c r="O36" t="s">
        <v>22</v>
      </c>
      <c r="U36" t="str" cm="1">
        <f t="array" ref="U36">_xlfn.TEXTJOIN(",", TRUE, IF(A36:S36&lt;&gt;"", A36:S36, ""))</f>
        <v>insert into MENS_1500M_SEMIS_2015 (PLACE,NAME,YEAR,TEAM,TIME,TIME_DETAIL,QUALIFIER,"HEAT(PL)") values (11,'Daniel Winn','SR','Oregon','3:45.78',null,'Q','1 (2)');</v>
      </c>
    </row>
    <row r="37" spans="1:21" x14ac:dyDescent="0.3">
      <c r="A37" t="s">
        <v>5162</v>
      </c>
      <c r="B37" t="s">
        <v>0</v>
      </c>
      <c r="C37" t="s">
        <v>1</v>
      </c>
      <c r="D37" t="s">
        <v>2</v>
      </c>
      <c r="E37" t="s">
        <v>3</v>
      </c>
      <c r="F37" t="s">
        <v>4</v>
      </c>
      <c r="G37" t="s">
        <v>6</v>
      </c>
      <c r="H37" t="s">
        <v>4026</v>
      </c>
      <c r="I37" t="s">
        <v>3572</v>
      </c>
      <c r="J37" t="s">
        <v>24</v>
      </c>
      <c r="K37" t="s">
        <v>2297</v>
      </c>
      <c r="L37" t="s">
        <v>3573</v>
      </c>
      <c r="M37" t="s">
        <v>11</v>
      </c>
      <c r="N37" t="s">
        <v>12</v>
      </c>
      <c r="O37" t="s">
        <v>44</v>
      </c>
      <c r="U37" t="str" cm="1">
        <f t="array" ref="U37">_xlfn.TEXTJOIN(",", TRUE, IF(A37:S37&lt;&gt;"", A37:S37, ""))</f>
        <v>insert into MENS_1500M_SEMIS_2015 (PLACE,NAME,YEAR,TEAM,TIME,TIME_DETAIL,QUALIFIER,"HEAT(PL)") values (12,'Kyle Graves','SR','Wake Forest','3:45.94',null,'Q','1 (3)');</v>
      </c>
    </row>
    <row r="38" spans="1:21" x14ac:dyDescent="0.3">
      <c r="A38" t="s">
        <v>5162</v>
      </c>
      <c r="B38" t="s">
        <v>0</v>
      </c>
      <c r="C38" t="s">
        <v>1</v>
      </c>
      <c r="D38" t="s">
        <v>2</v>
      </c>
      <c r="E38" t="s">
        <v>3</v>
      </c>
      <c r="F38" t="s">
        <v>4</v>
      </c>
      <c r="G38" t="s">
        <v>6</v>
      </c>
      <c r="H38" t="s">
        <v>4039</v>
      </c>
      <c r="I38" t="s">
        <v>3574</v>
      </c>
      <c r="J38" t="s">
        <v>24</v>
      </c>
      <c r="K38" t="s">
        <v>603</v>
      </c>
      <c r="L38" t="s">
        <v>3575</v>
      </c>
      <c r="M38" t="s">
        <v>11</v>
      </c>
      <c r="N38" t="s">
        <v>12</v>
      </c>
      <c r="O38" t="s">
        <v>57</v>
      </c>
      <c r="U38" t="str" cm="1">
        <f t="array" ref="U38">_xlfn.TEXTJOIN(",", TRUE, IF(A38:S38&lt;&gt;"", A38:S38, ""))</f>
        <v>insert into MENS_1500M_SEMIS_2015 (PLACE,NAME,YEAR,TEAM,TIME,TIME_DETAIL,QUALIFIER,"HEAT(PL)") values (13,'Peter Callahan','SR','New Mexico','3:46.19',null,'Q','1 (4)');</v>
      </c>
    </row>
    <row r="39" spans="1:21" x14ac:dyDescent="0.3">
      <c r="A39" t="s">
        <v>5162</v>
      </c>
      <c r="B39" t="s">
        <v>0</v>
      </c>
      <c r="C39" t="s">
        <v>1</v>
      </c>
      <c r="D39" t="s">
        <v>2</v>
      </c>
      <c r="E39" t="s">
        <v>3</v>
      </c>
      <c r="F39" t="s">
        <v>4</v>
      </c>
      <c r="G39" t="s">
        <v>6</v>
      </c>
      <c r="H39" t="s">
        <v>4027</v>
      </c>
      <c r="I39" t="s">
        <v>3576</v>
      </c>
      <c r="J39" t="s">
        <v>15</v>
      </c>
      <c r="K39" t="s">
        <v>1549</v>
      </c>
      <c r="L39" t="s">
        <v>3577</v>
      </c>
      <c r="M39" t="s">
        <v>11</v>
      </c>
      <c r="N39" t="s">
        <v>12</v>
      </c>
      <c r="O39" t="s">
        <v>60</v>
      </c>
      <c r="U39" t="str" cm="1">
        <f t="array" ref="U39">_xlfn.TEXTJOIN(",", TRUE, IF(A39:S39&lt;&gt;"", A39:S39, ""))</f>
        <v>insert into MENS_1500M_SEMIS_2015 (PLACE,NAME,YEAR,TEAM,TIME,TIME_DETAIL,QUALIFIER,"HEAT(PL)") values (14,'Robert Denault','JR','Villanova','3:46.22',null,'Q','1 (5)');</v>
      </c>
    </row>
    <row r="40" spans="1:21" x14ac:dyDescent="0.3">
      <c r="A40" t="s">
        <v>5162</v>
      </c>
      <c r="B40" t="s">
        <v>0</v>
      </c>
      <c r="C40" t="s">
        <v>1</v>
      </c>
      <c r="D40" t="s">
        <v>2</v>
      </c>
      <c r="E40" t="s">
        <v>3</v>
      </c>
      <c r="F40" t="s">
        <v>4</v>
      </c>
      <c r="G40" t="s">
        <v>6</v>
      </c>
      <c r="H40" t="s">
        <v>4028</v>
      </c>
      <c r="I40" t="s">
        <v>3049</v>
      </c>
      <c r="J40" t="s">
        <v>8</v>
      </c>
      <c r="K40" t="s">
        <v>3047</v>
      </c>
      <c r="L40" t="s">
        <v>1995</v>
      </c>
      <c r="M40" t="s">
        <v>11</v>
      </c>
      <c r="N40" t="s">
        <v>11</v>
      </c>
      <c r="O40" t="s">
        <v>83</v>
      </c>
      <c r="U40" t="str" cm="1">
        <f t="array" ref="U40">_xlfn.TEXTJOIN(",", TRUE, IF(A40:S40&lt;&gt;"", A40:S40, ""))</f>
        <v>insert into MENS_1500M_SEMIS_2015 (PLACE,NAME,YEAR,TEAM,TIME,TIME_DETAIL,QUALIFIER,"HEAT(PL)") values (15,'Robert Domanic','SO','Mississippi','3:46.27',null,null,'1 (6)');</v>
      </c>
    </row>
    <row r="41" spans="1:21" x14ac:dyDescent="0.3">
      <c r="A41" t="s">
        <v>5162</v>
      </c>
      <c r="B41" t="s">
        <v>0</v>
      </c>
      <c r="C41" t="s">
        <v>1</v>
      </c>
      <c r="D41" t="s">
        <v>2</v>
      </c>
      <c r="E41" t="s">
        <v>3</v>
      </c>
      <c r="F41" t="s">
        <v>4</v>
      </c>
      <c r="G41" t="s">
        <v>6</v>
      </c>
      <c r="H41" t="s">
        <v>4029</v>
      </c>
      <c r="I41" t="s">
        <v>3578</v>
      </c>
      <c r="J41" t="s">
        <v>24</v>
      </c>
      <c r="K41" t="s">
        <v>1556</v>
      </c>
      <c r="L41" t="s">
        <v>1563</v>
      </c>
      <c r="M41" t="s">
        <v>11</v>
      </c>
      <c r="N41" t="s">
        <v>11</v>
      </c>
      <c r="O41" t="s">
        <v>91</v>
      </c>
      <c r="U41" t="str" cm="1">
        <f t="array" ref="U41">_xlfn.TEXTJOIN(",", TRUE, IF(A41:S41&lt;&gt;"", A41:S41, ""))</f>
        <v>insert into MENS_1500M_SEMIS_2015 (PLACE,NAME,YEAR,TEAM,TIME,TIME_DETAIL,QUALIFIER,"HEAT(PL)") values (16,'Rorey Hunter','SR','Indiana','3:46.43',null,null,'1 (7)');</v>
      </c>
    </row>
    <row r="42" spans="1:21" x14ac:dyDescent="0.3">
      <c r="A42" t="s">
        <v>5162</v>
      </c>
      <c r="B42" t="s">
        <v>0</v>
      </c>
      <c r="C42" t="s">
        <v>1</v>
      </c>
      <c r="D42" t="s">
        <v>2</v>
      </c>
      <c r="E42" t="s">
        <v>3</v>
      </c>
      <c r="F42" t="s">
        <v>4</v>
      </c>
      <c r="G42" t="s">
        <v>6</v>
      </c>
      <c r="H42" t="s">
        <v>4030</v>
      </c>
      <c r="I42" t="s">
        <v>3579</v>
      </c>
      <c r="J42" t="s">
        <v>24</v>
      </c>
      <c r="K42" t="s">
        <v>3580</v>
      </c>
      <c r="L42" t="s">
        <v>3581</v>
      </c>
      <c r="M42" t="s">
        <v>11</v>
      </c>
      <c r="N42" t="s">
        <v>11</v>
      </c>
      <c r="O42" t="s">
        <v>95</v>
      </c>
      <c r="U42" t="str" cm="1">
        <f t="array" ref="U42">_xlfn.TEXTJOIN(",", TRUE, IF(A42:S42&lt;&gt;"", A42:S42, ""))</f>
        <v>insert into MENS_1500M_SEMIS_2015 (PLACE,NAME,YEAR,TEAM,TIME,TIME_DETAIL,QUALIFIER,"HEAT(PL)") values (17,'Jakub Zivec','SR','Maryland','3:46.82',null,null,'1 (8)');</v>
      </c>
    </row>
    <row r="43" spans="1:21" x14ac:dyDescent="0.3">
      <c r="A43" t="s">
        <v>5162</v>
      </c>
      <c r="B43" t="s">
        <v>0</v>
      </c>
      <c r="C43" t="s">
        <v>1</v>
      </c>
      <c r="D43" t="s">
        <v>2</v>
      </c>
      <c r="E43" t="s">
        <v>3</v>
      </c>
      <c r="F43" t="s">
        <v>4</v>
      </c>
      <c r="G43" t="s">
        <v>6</v>
      </c>
      <c r="H43" t="s">
        <v>4031</v>
      </c>
      <c r="I43" t="s">
        <v>3582</v>
      </c>
      <c r="J43" t="s">
        <v>8</v>
      </c>
      <c r="K43" t="s">
        <v>3047</v>
      </c>
      <c r="L43" t="s">
        <v>3583</v>
      </c>
      <c r="M43" t="s">
        <v>11</v>
      </c>
      <c r="N43" t="s">
        <v>11</v>
      </c>
      <c r="O43" t="s">
        <v>425</v>
      </c>
      <c r="U43" t="str" cm="1">
        <f t="array" ref="U43">_xlfn.TEXTJOIN(",", TRUE, IF(A43:S43&lt;&gt;"", A43:S43, ""))</f>
        <v>insert into MENS_1500M_SEMIS_2015 (PLACE,NAME,YEAR,TEAM,TIME,TIME_DETAIL,QUALIFIER,"HEAT(PL)") values (18,'Trevor Gilley','SO','Mississippi','3:46.93',null,null,'2 (10)');</v>
      </c>
    </row>
    <row r="44" spans="1:21" x14ac:dyDescent="0.3">
      <c r="A44" t="s">
        <v>5162</v>
      </c>
      <c r="B44" t="s">
        <v>0</v>
      </c>
      <c r="C44" t="s">
        <v>1</v>
      </c>
      <c r="D44" t="s">
        <v>2</v>
      </c>
      <c r="E44" t="s">
        <v>3</v>
      </c>
      <c r="F44" t="s">
        <v>4</v>
      </c>
      <c r="G44" t="s">
        <v>6</v>
      </c>
      <c r="H44" t="s">
        <v>4032</v>
      </c>
      <c r="I44" t="s">
        <v>3584</v>
      </c>
      <c r="J44" t="s">
        <v>8</v>
      </c>
      <c r="K44" t="s">
        <v>600</v>
      </c>
      <c r="L44" t="s">
        <v>441</v>
      </c>
      <c r="M44" t="s">
        <v>11</v>
      </c>
      <c r="N44" t="s">
        <v>11</v>
      </c>
      <c r="O44" t="s">
        <v>438</v>
      </c>
      <c r="U44" t="str" cm="1">
        <f t="array" ref="U44">_xlfn.TEXTJOIN(",", TRUE, IF(A44:S44&lt;&gt;"", A44:S44, ""))</f>
        <v>insert into MENS_1500M_SEMIS_2015 (PLACE,NAME,YEAR,TEAM,TIME,TIME_DETAIL,QUALIFIER,"HEAT(PL)") values (19,'Ben Saarel','SO','Colorado','3:47.07',null,null,'1 (9)');</v>
      </c>
    </row>
    <row r="45" spans="1:21" x14ac:dyDescent="0.3">
      <c r="A45" t="s">
        <v>5162</v>
      </c>
      <c r="B45" t="s">
        <v>0</v>
      </c>
      <c r="C45" t="s">
        <v>1</v>
      </c>
      <c r="D45" t="s">
        <v>2</v>
      </c>
      <c r="E45" t="s">
        <v>3</v>
      </c>
      <c r="F45" t="s">
        <v>4</v>
      </c>
      <c r="G45" t="s">
        <v>6</v>
      </c>
      <c r="H45" t="s">
        <v>4033</v>
      </c>
      <c r="I45" t="s">
        <v>3585</v>
      </c>
      <c r="J45" t="s">
        <v>15</v>
      </c>
      <c r="K45" t="s">
        <v>2121</v>
      </c>
      <c r="L45" t="s">
        <v>3586</v>
      </c>
      <c r="M45" t="s">
        <v>11</v>
      </c>
      <c r="N45" t="s">
        <v>11</v>
      </c>
      <c r="O45" t="s">
        <v>442</v>
      </c>
      <c r="U45" t="str" cm="1">
        <f t="array" ref="U45">_xlfn.TEXTJOIN(",", TRUE, IF(A45:S45&lt;&gt;"", A45:S45, ""))</f>
        <v>insert into MENS_1500M_SEMIS_2015 (PLACE,NAME,YEAR,TEAM,TIME,TIME_DETAIL,QUALIFIER,"HEAT(PL)") values (20,'Cole Williams','JR','Georgetown','3:48.31',null,null,'1 (10)');</v>
      </c>
    </row>
    <row r="46" spans="1:21" x14ac:dyDescent="0.3">
      <c r="A46" t="s">
        <v>5162</v>
      </c>
      <c r="B46" t="s">
        <v>0</v>
      </c>
      <c r="C46" t="s">
        <v>1</v>
      </c>
      <c r="D46" t="s">
        <v>2</v>
      </c>
      <c r="E46" t="s">
        <v>3</v>
      </c>
      <c r="F46" t="s">
        <v>4</v>
      </c>
      <c r="G46" t="s">
        <v>6</v>
      </c>
      <c r="H46" t="s">
        <v>4034</v>
      </c>
      <c r="I46" t="s">
        <v>3587</v>
      </c>
      <c r="J46" t="s">
        <v>15</v>
      </c>
      <c r="K46" t="s">
        <v>1665</v>
      </c>
      <c r="L46" t="s">
        <v>3588</v>
      </c>
      <c r="M46" t="s">
        <v>11</v>
      </c>
      <c r="N46" t="s">
        <v>11</v>
      </c>
      <c r="O46" t="s">
        <v>429</v>
      </c>
      <c r="U46" t="str" cm="1">
        <f t="array" ref="U46">_xlfn.TEXTJOIN(",", TRUE, IF(A46:S46&lt;&gt;"", A46:S46, ""))</f>
        <v>insert into MENS_1500M_SEMIS_2015 (PLACE,NAME,YEAR,TEAM,TIME,TIME_DETAIL,QUALIFIER,"HEAT(PL)") values (21,'Thomas Joyce','JR','California','3:48.43',null,null,'2 (11)');</v>
      </c>
    </row>
    <row r="47" spans="1:21" x14ac:dyDescent="0.3">
      <c r="A47" t="s">
        <v>5162</v>
      </c>
      <c r="B47" t="s">
        <v>0</v>
      </c>
      <c r="C47" t="s">
        <v>1</v>
      </c>
      <c r="D47" t="s">
        <v>2</v>
      </c>
      <c r="E47" t="s">
        <v>3</v>
      </c>
      <c r="F47" t="s">
        <v>4</v>
      </c>
      <c r="G47" t="s">
        <v>6</v>
      </c>
      <c r="H47" t="s">
        <v>4035</v>
      </c>
      <c r="I47" t="s">
        <v>3020</v>
      </c>
      <c r="J47" t="s">
        <v>8</v>
      </c>
      <c r="K47" t="s">
        <v>1950</v>
      </c>
      <c r="L47" t="s">
        <v>3589</v>
      </c>
      <c r="M47" t="s">
        <v>11</v>
      </c>
      <c r="N47" t="s">
        <v>11</v>
      </c>
      <c r="O47" t="s">
        <v>435</v>
      </c>
      <c r="U47" t="str" cm="1">
        <f t="array" ref="U47">_xlfn.TEXTJOIN(",", TRUE, IF(A47:S47&lt;&gt;"", A47:S47, ""))</f>
        <v>insert into MENS_1500M_SEMIS_2015 (PLACE,NAME,YEAR,TEAM,TIME,TIME_DETAIL,QUALIFIER,"HEAT(PL)") values (22,'Henry Wynne','SO','Virginia','3:50.91',null,null,'2 (12)');</v>
      </c>
    </row>
    <row r="48" spans="1:21" x14ac:dyDescent="0.3">
      <c r="A48" t="s">
        <v>5162</v>
      </c>
      <c r="B48" t="s">
        <v>0</v>
      </c>
      <c r="C48" t="s">
        <v>1</v>
      </c>
      <c r="D48" t="s">
        <v>2</v>
      </c>
      <c r="E48" t="s">
        <v>3</v>
      </c>
      <c r="F48" t="s">
        <v>4</v>
      </c>
      <c r="G48" t="s">
        <v>6</v>
      </c>
      <c r="H48" t="s">
        <v>4036</v>
      </c>
      <c r="I48" t="s">
        <v>3022</v>
      </c>
      <c r="J48" t="s">
        <v>15</v>
      </c>
      <c r="K48" t="s">
        <v>1547</v>
      </c>
      <c r="L48" t="s">
        <v>3590</v>
      </c>
      <c r="M48" t="s">
        <v>11</v>
      </c>
      <c r="N48" t="s">
        <v>3591</v>
      </c>
      <c r="O48" t="s">
        <v>446</v>
      </c>
      <c r="U48" t="str" cm="1">
        <f t="array" ref="U48">_xlfn.TEXTJOIN(",", TRUE, IF(A48:S48&lt;&gt;"", A48:S48, ""))</f>
        <v>insert into MENS_1500M_SEMIS_2015 (PLACE,NAME,YEAR,TEAM,TIME,TIME_DETAIL,QUALIFIER,"HEAT(PL)") values (23,'Izaic Yorks','JR','Washington','3:56.35',null,'Advance','1 (11)');</v>
      </c>
    </row>
    <row r="49" spans="1:21" x14ac:dyDescent="0.3">
      <c r="A49" t="s">
        <v>5162</v>
      </c>
      <c r="B49" t="s">
        <v>0</v>
      </c>
      <c r="C49" t="s">
        <v>1</v>
      </c>
      <c r="D49" t="s">
        <v>2</v>
      </c>
      <c r="E49" t="s">
        <v>3</v>
      </c>
      <c r="F49" t="s">
        <v>4</v>
      </c>
      <c r="G49" t="s">
        <v>6</v>
      </c>
      <c r="H49" t="s">
        <v>4040</v>
      </c>
      <c r="I49" t="s">
        <v>3592</v>
      </c>
      <c r="J49" t="s">
        <v>34</v>
      </c>
      <c r="K49" t="s">
        <v>1541</v>
      </c>
      <c r="L49" t="s">
        <v>1919</v>
      </c>
      <c r="M49" t="s">
        <v>11</v>
      </c>
      <c r="N49" t="s">
        <v>11</v>
      </c>
      <c r="O49" t="s">
        <v>269</v>
      </c>
      <c r="U49" t="str" cm="1">
        <f t="array" ref="U49">_xlfn.TEXTJOIN(",", TRUE, IF(A49:S49&lt;&gt;"", A49:S49, ""))</f>
        <v>insert into MENS_1500M_SEMIS_2015 (PLACE,NAME,YEAR,TEAM,TIME,TIME_DETAIL,QUALIFIER,"HEAT(PL)") values (null,'Joe Hardy','FR','Wisconsin','DQ',null,null,'1');</v>
      </c>
    </row>
    <row r="50" spans="1:21" x14ac:dyDescent="0.3">
      <c r="U50" t="str" cm="1">
        <f t="array" ref="U50">_xlfn.TEXTJOIN(",", TRUE, IF(A50:S50&lt;&gt;"", A50:S50, ""))</f>
        <v/>
      </c>
    </row>
    <row r="51" spans="1:21" x14ac:dyDescent="0.3">
      <c r="A51" t="s">
        <v>5163</v>
      </c>
      <c r="B51" t="s">
        <v>0</v>
      </c>
      <c r="C51" t="s">
        <v>1</v>
      </c>
      <c r="D51" t="s">
        <v>2</v>
      </c>
      <c r="E51" t="s">
        <v>3</v>
      </c>
      <c r="F51" t="s">
        <v>4</v>
      </c>
      <c r="G51" t="s">
        <v>6</v>
      </c>
      <c r="H51" t="s">
        <v>4016</v>
      </c>
      <c r="I51" t="s">
        <v>3593</v>
      </c>
      <c r="J51" t="s">
        <v>24</v>
      </c>
      <c r="K51" t="s">
        <v>1309</v>
      </c>
      <c r="L51" t="s">
        <v>3594</v>
      </c>
      <c r="M51" t="s">
        <v>11</v>
      </c>
      <c r="N51" t="s">
        <v>12</v>
      </c>
      <c r="O51" t="s">
        <v>13</v>
      </c>
      <c r="U51" t="str" cm="1">
        <f t="array" ref="U51">_xlfn.TEXTJOIN(",", TRUE, IF(A51:S51&lt;&gt;"", A51:S51, ""))</f>
        <v>insert into MENS_3000M_SC_SEMIS_2015 (PLACE,NAME,YEAR,TEAM,TIME,TIME_DETAIL,QUALIFIER,"HEAT(PL)") values (1,'Anthony Rotich','SR','UTEP','8:40.52',null,'Q','1 (1)');</v>
      </c>
    </row>
    <row r="52" spans="1:21" x14ac:dyDescent="0.3">
      <c r="A52" t="s">
        <v>5163</v>
      </c>
      <c r="B52" t="s">
        <v>0</v>
      </c>
      <c r="C52" t="s">
        <v>1</v>
      </c>
      <c r="D52" t="s">
        <v>2</v>
      </c>
      <c r="E52" t="s">
        <v>3</v>
      </c>
      <c r="F52" t="s">
        <v>4</v>
      </c>
      <c r="G52" t="s">
        <v>6</v>
      </c>
      <c r="H52" t="s">
        <v>4017</v>
      </c>
      <c r="I52" t="s">
        <v>3595</v>
      </c>
      <c r="J52" t="s">
        <v>15</v>
      </c>
      <c r="K52" t="s">
        <v>1512</v>
      </c>
      <c r="L52" t="s">
        <v>3596</v>
      </c>
      <c r="M52" t="s">
        <v>11</v>
      </c>
      <c r="N52" t="s">
        <v>12</v>
      </c>
      <c r="O52" t="s">
        <v>22</v>
      </c>
      <c r="U52" t="str" cm="1">
        <f t="array" ref="U52">_xlfn.TEXTJOIN(",", TRUE, IF(A52:S52&lt;&gt;"", A52:S52, ""))</f>
        <v>insert into MENS_3000M_SC_SEMIS_2015 (PLACE,NAME,YEAR,TEAM,TIME,TIME_DETAIL,QUALIFIER,"HEAT(PL)") values (2,'Dylan Lafond','JR','Illinois','8:41.11',null,'Q','1 (2)');</v>
      </c>
    </row>
    <row r="53" spans="1:21" x14ac:dyDescent="0.3">
      <c r="A53" t="s">
        <v>5163</v>
      </c>
      <c r="B53" t="s">
        <v>0</v>
      </c>
      <c r="C53" t="s">
        <v>1</v>
      </c>
      <c r="D53" t="s">
        <v>2</v>
      </c>
      <c r="E53" t="s">
        <v>3</v>
      </c>
      <c r="F53" t="s">
        <v>4</v>
      </c>
      <c r="G53" t="s">
        <v>6</v>
      </c>
      <c r="H53" t="s">
        <v>4018</v>
      </c>
      <c r="I53" t="s">
        <v>3090</v>
      </c>
      <c r="J53" t="s">
        <v>15</v>
      </c>
      <c r="K53" t="s">
        <v>593</v>
      </c>
      <c r="L53" t="s">
        <v>3597</v>
      </c>
      <c r="M53" t="s">
        <v>11</v>
      </c>
      <c r="N53" t="s">
        <v>12</v>
      </c>
      <c r="O53" t="s">
        <v>44</v>
      </c>
      <c r="U53" t="str" cm="1">
        <f t="array" ref="U53">_xlfn.TEXTJOIN(",", TRUE, IF(A53:S53&lt;&gt;"", A53:S53, ""))</f>
        <v>insert into MENS_3000M_SC_SEMIS_2015 (PLACE,NAME,YEAR,TEAM,TIME,TIME_DETAIL,QUALIFIER,"HEAT(PL)") values (3,'Zak Seddon','JR','Florida State','8:41.12',null,'Q','1 (3)');</v>
      </c>
    </row>
    <row r="54" spans="1:21" x14ac:dyDescent="0.3">
      <c r="A54" t="s">
        <v>5163</v>
      </c>
      <c r="B54" t="s">
        <v>0</v>
      </c>
      <c r="C54" t="s">
        <v>1</v>
      </c>
      <c r="D54" t="s">
        <v>2</v>
      </c>
      <c r="E54" t="s">
        <v>3</v>
      </c>
      <c r="F54" t="s">
        <v>4</v>
      </c>
      <c r="G54" t="s">
        <v>6</v>
      </c>
      <c r="H54" t="s">
        <v>4019</v>
      </c>
      <c r="I54" t="s">
        <v>3598</v>
      </c>
      <c r="J54" t="s">
        <v>24</v>
      </c>
      <c r="K54" t="s">
        <v>557</v>
      </c>
      <c r="L54" t="s">
        <v>3599</v>
      </c>
      <c r="M54" t="s">
        <v>11</v>
      </c>
      <c r="N54" t="s">
        <v>12</v>
      </c>
      <c r="O54" t="s">
        <v>57</v>
      </c>
      <c r="U54" t="str" cm="1">
        <f t="array" ref="U54">_xlfn.TEXTJOIN(",", TRUE, IF(A54:S54&lt;&gt;"", A54:S54, ""))</f>
        <v>insert into MENS_3000M_SC_SEMIS_2015 (PLACE,NAME,YEAR,TEAM,TIME,TIME_DETAIL,QUALIFIER,"HEAT(PL)") values (4,'Steve Flint','SR','BYU','8:41.18',null,'Q','1 (4)');</v>
      </c>
    </row>
    <row r="55" spans="1:21" x14ac:dyDescent="0.3">
      <c r="A55" t="s">
        <v>5163</v>
      </c>
      <c r="B55" t="s">
        <v>0</v>
      </c>
      <c r="C55" t="s">
        <v>1</v>
      </c>
      <c r="D55" t="s">
        <v>2</v>
      </c>
      <c r="E55" t="s">
        <v>3</v>
      </c>
      <c r="F55" t="s">
        <v>4</v>
      </c>
      <c r="G55" t="s">
        <v>6</v>
      </c>
      <c r="H55" t="s">
        <v>4020</v>
      </c>
      <c r="I55" t="s">
        <v>3600</v>
      </c>
      <c r="J55" t="s">
        <v>15</v>
      </c>
      <c r="K55" t="s">
        <v>1518</v>
      </c>
      <c r="L55" t="s">
        <v>3601</v>
      </c>
      <c r="M55" t="s">
        <v>11</v>
      </c>
      <c r="N55" t="s">
        <v>12</v>
      </c>
      <c r="O55" t="s">
        <v>60</v>
      </c>
      <c r="U55" t="str" cm="1">
        <f t="array" ref="U55">_xlfn.TEXTJOIN(",", TRUE, IF(A55:S55&lt;&gt;"", A55:S55, ""))</f>
        <v>insert into MENS_3000M_SC_SEMIS_2015 (PLACE,NAME,YEAR,TEAM,TIME,TIME_DETAIL,QUALIFIER,"HEAT(PL)") values (5,'Brandon Doughty','JR','Oklahoma','8:41.26',null,'Q','1 (5)');</v>
      </c>
    </row>
    <row r="56" spans="1:21" x14ac:dyDescent="0.3">
      <c r="A56" t="s">
        <v>5163</v>
      </c>
      <c r="B56" t="s">
        <v>0</v>
      </c>
      <c r="C56" t="s">
        <v>1</v>
      </c>
      <c r="D56" t="s">
        <v>2</v>
      </c>
      <c r="E56" t="s">
        <v>3</v>
      </c>
      <c r="F56" t="s">
        <v>4</v>
      </c>
      <c r="G56" t="s">
        <v>6</v>
      </c>
      <c r="H56" t="s">
        <v>4038</v>
      </c>
      <c r="I56" t="s">
        <v>3602</v>
      </c>
      <c r="J56" t="s">
        <v>24</v>
      </c>
      <c r="K56" t="s">
        <v>564</v>
      </c>
      <c r="L56" t="s">
        <v>3603</v>
      </c>
      <c r="M56" t="s">
        <v>11</v>
      </c>
      <c r="N56" t="s">
        <v>31</v>
      </c>
      <c r="O56" t="s">
        <v>83</v>
      </c>
      <c r="U56" t="str" cm="1">
        <f t="array" ref="U56">_xlfn.TEXTJOIN(",", TRUE, IF(A56:S56&lt;&gt;"", A56:S56, ""))</f>
        <v>insert into MENS_3000M_SC_SEMIS_2015 (PLACE,NAME,YEAR,TEAM,TIME,TIME_DETAIL,QUALIFIER,"HEAT(PL)") values (6,'Mark Parrish','SR','Florida','8:41.32',null,'q','1 (6)');</v>
      </c>
    </row>
    <row r="57" spans="1:21" x14ac:dyDescent="0.3">
      <c r="A57" t="s">
        <v>5163</v>
      </c>
      <c r="B57" t="s">
        <v>0</v>
      </c>
      <c r="C57" t="s">
        <v>1</v>
      </c>
      <c r="D57" t="s">
        <v>2</v>
      </c>
      <c r="E57" t="s">
        <v>3</v>
      </c>
      <c r="F57" t="s">
        <v>4</v>
      </c>
      <c r="G57" t="s">
        <v>6</v>
      </c>
      <c r="H57" t="s">
        <v>4021</v>
      </c>
      <c r="I57" t="s">
        <v>3604</v>
      </c>
      <c r="J57" t="s">
        <v>24</v>
      </c>
      <c r="K57" t="s">
        <v>588</v>
      </c>
      <c r="L57" t="s">
        <v>3605</v>
      </c>
      <c r="M57" t="s">
        <v>11</v>
      </c>
      <c r="N57" t="s">
        <v>12</v>
      </c>
      <c r="O57" t="s">
        <v>18</v>
      </c>
      <c r="U57" t="str" cm="1">
        <f t="array" ref="U57">_xlfn.TEXTJOIN(",", TRUE, IF(A57:S57&lt;&gt;"", A57:S57, ""))</f>
        <v>insert into MENS_3000M_SC_SEMIS_2015 (PLACE,NAME,YEAR,TEAM,TIME,TIME_DETAIL,QUALIFIER,"HEAT(PL)") values (7,'Stanley Kebenei','SR','Arkansas','8:42.07',null,'Q','2 (1)');</v>
      </c>
    </row>
    <row r="58" spans="1:21" x14ac:dyDescent="0.3">
      <c r="A58" t="s">
        <v>5163</v>
      </c>
      <c r="B58" t="s">
        <v>0</v>
      </c>
      <c r="C58" t="s">
        <v>1</v>
      </c>
      <c r="D58" t="s">
        <v>2</v>
      </c>
      <c r="E58" t="s">
        <v>3</v>
      </c>
      <c r="F58" t="s">
        <v>4</v>
      </c>
      <c r="G58" t="s">
        <v>6</v>
      </c>
      <c r="H58" t="s">
        <v>4022</v>
      </c>
      <c r="I58" t="s">
        <v>3086</v>
      </c>
      <c r="J58" t="s">
        <v>8</v>
      </c>
      <c r="K58" t="s">
        <v>2121</v>
      </c>
      <c r="L58" t="s">
        <v>3606</v>
      </c>
      <c r="M58" t="s">
        <v>11</v>
      </c>
      <c r="N58" t="s">
        <v>12</v>
      </c>
      <c r="O58" t="s">
        <v>27</v>
      </c>
      <c r="U58" t="str" cm="1">
        <f t="array" ref="U58">_xlfn.TEXTJOIN(",", TRUE, IF(A58:S58&lt;&gt;"", A58:S58, ""))</f>
        <v>insert into MENS_3000M_SC_SEMIS_2015 (PLACE,NAME,YEAR,TEAM,TIME,TIME_DETAIL,QUALIFIER,"HEAT(PL)") values (8,'Darren Fahy','SO','Georgetown','8:42.24',null,'Q','2 (2)');</v>
      </c>
    </row>
    <row r="59" spans="1:21" x14ac:dyDescent="0.3">
      <c r="A59" t="s">
        <v>5163</v>
      </c>
      <c r="B59" t="s">
        <v>0</v>
      </c>
      <c r="C59" t="s">
        <v>1</v>
      </c>
      <c r="D59" t="s">
        <v>2</v>
      </c>
      <c r="E59" t="s">
        <v>3</v>
      </c>
      <c r="F59" t="s">
        <v>4</v>
      </c>
      <c r="G59" t="s">
        <v>6</v>
      </c>
      <c r="H59" t="s">
        <v>4023</v>
      </c>
      <c r="I59" t="s">
        <v>3607</v>
      </c>
      <c r="J59" t="s">
        <v>24</v>
      </c>
      <c r="K59" t="s">
        <v>2154</v>
      </c>
      <c r="L59" t="s">
        <v>3608</v>
      </c>
      <c r="M59" t="s">
        <v>11</v>
      </c>
      <c r="N59" t="s">
        <v>12</v>
      </c>
      <c r="O59" t="s">
        <v>32</v>
      </c>
      <c r="U59" t="str" cm="1">
        <f t="array" ref="U59">_xlfn.TEXTJOIN(",", TRUE, IF(A59:S59&lt;&gt;"", A59:S59, ""))</f>
        <v>insert into MENS_3000M_SC_SEMIS_2015 (PLACE,NAME,YEAR,TEAM,TIME,TIME_DETAIL,QUALIFIER,"HEAT(PL)") values (9,'Ole Hesselbjerg','SR','Eastern Kentucky','8:42.52',null,'Q','2 (3)');</v>
      </c>
    </row>
    <row r="60" spans="1:21" x14ac:dyDescent="0.3">
      <c r="A60" t="s">
        <v>5163</v>
      </c>
      <c r="B60" t="s">
        <v>0</v>
      </c>
      <c r="C60" t="s">
        <v>1</v>
      </c>
      <c r="D60" t="s">
        <v>2</v>
      </c>
      <c r="E60" t="s">
        <v>3</v>
      </c>
      <c r="F60" t="s">
        <v>4</v>
      </c>
      <c r="G60" t="s">
        <v>6</v>
      </c>
      <c r="H60" t="s">
        <v>4024</v>
      </c>
      <c r="I60" t="s">
        <v>3084</v>
      </c>
      <c r="J60" t="s">
        <v>15</v>
      </c>
      <c r="K60" t="s">
        <v>1819</v>
      </c>
      <c r="L60" t="s">
        <v>3609</v>
      </c>
      <c r="M60" t="s">
        <v>11</v>
      </c>
      <c r="N60" t="s">
        <v>12</v>
      </c>
      <c r="O60" t="s">
        <v>40</v>
      </c>
      <c r="U60" t="str" cm="1">
        <f t="array" ref="U60">_xlfn.TEXTJOIN(",", TRUE, IF(A60:S60&lt;&gt;"", A60:S60, ""))</f>
        <v>insert into MENS_3000M_SC_SEMIS_2015 (PLACE,NAME,YEAR,TEAM,TIME,TIME_DETAIL,QUALIFIER,"HEAT(PL)") values (10,'Mason Ferlic','JR','Michigan','8:42.78',null,'Q','2 (4)');</v>
      </c>
    </row>
    <row r="61" spans="1:21" x14ac:dyDescent="0.3">
      <c r="A61" t="s">
        <v>5163</v>
      </c>
      <c r="B61" t="s">
        <v>0</v>
      </c>
      <c r="C61" t="s">
        <v>1</v>
      </c>
      <c r="D61" t="s">
        <v>2</v>
      </c>
      <c r="E61" t="s">
        <v>3</v>
      </c>
      <c r="F61" t="s">
        <v>4</v>
      </c>
      <c r="G61" t="s">
        <v>6</v>
      </c>
      <c r="H61" t="s">
        <v>4025</v>
      </c>
      <c r="I61" t="s">
        <v>3610</v>
      </c>
      <c r="J61" t="s">
        <v>24</v>
      </c>
      <c r="K61" t="s">
        <v>2187</v>
      </c>
      <c r="L61" t="s">
        <v>3611</v>
      </c>
      <c r="M61" t="s">
        <v>11</v>
      </c>
      <c r="N61" t="s">
        <v>12</v>
      </c>
      <c r="O61" t="s">
        <v>48</v>
      </c>
      <c r="U61" t="str" cm="1">
        <f t="array" ref="U61">_xlfn.TEXTJOIN(",", TRUE, IF(A61:S61&lt;&gt;"", A61:S61, ""))</f>
        <v>insert into MENS_3000M_SC_SEMIS_2015 (PLACE,NAME,YEAR,TEAM,TIME,TIME_DETAIL,QUALIFIER,"HEAT(PL)") values (11,'Mike Hardy','SR','Weber State','8:43.51',null,'Q','2 (5)');</v>
      </c>
    </row>
    <row r="62" spans="1:21" x14ac:dyDescent="0.3">
      <c r="A62" t="s">
        <v>5163</v>
      </c>
      <c r="B62" t="s">
        <v>0</v>
      </c>
      <c r="C62" t="s">
        <v>1</v>
      </c>
      <c r="D62" t="s">
        <v>2</v>
      </c>
      <c r="E62" t="s">
        <v>3</v>
      </c>
      <c r="F62" t="s">
        <v>4</v>
      </c>
      <c r="G62" t="s">
        <v>6</v>
      </c>
      <c r="H62" t="s">
        <v>4026</v>
      </c>
      <c r="I62" t="s">
        <v>3069</v>
      </c>
      <c r="J62" t="s">
        <v>8</v>
      </c>
      <c r="K62" t="s">
        <v>1620</v>
      </c>
      <c r="L62" t="s">
        <v>3612</v>
      </c>
      <c r="M62" t="s">
        <v>11</v>
      </c>
      <c r="N62" t="s">
        <v>31</v>
      </c>
      <c r="O62" t="s">
        <v>52</v>
      </c>
      <c r="U62" t="str" cm="1">
        <f t="array" ref="U62">_xlfn.TEXTJOIN(",", TRUE, IF(A62:S62&lt;&gt;"", A62:S62, ""))</f>
        <v>insert into MENS_3000M_SC_SEMIS_2015 (PLACE,NAME,YEAR,TEAM,TIME,TIME_DETAIL,QUALIFIER,"HEAT(PL)") values (12,'Edwin Kibichiy','SO','Louisville','8:43.53',null,'q','2 (6)');</v>
      </c>
    </row>
    <row r="63" spans="1:21" x14ac:dyDescent="0.3">
      <c r="A63" t="s">
        <v>5163</v>
      </c>
      <c r="B63" t="s">
        <v>0</v>
      </c>
      <c r="C63" t="s">
        <v>1</v>
      </c>
      <c r="D63" t="s">
        <v>2</v>
      </c>
      <c r="E63" t="s">
        <v>3</v>
      </c>
      <c r="F63" t="s">
        <v>4</v>
      </c>
      <c r="G63" t="s">
        <v>6</v>
      </c>
      <c r="H63" t="s">
        <v>4039</v>
      </c>
      <c r="I63" t="s">
        <v>3613</v>
      </c>
      <c r="J63" t="s">
        <v>24</v>
      </c>
      <c r="K63" t="s">
        <v>900</v>
      </c>
      <c r="L63" t="s">
        <v>3614</v>
      </c>
      <c r="M63" t="s">
        <v>11</v>
      </c>
      <c r="N63" t="s">
        <v>11</v>
      </c>
      <c r="O63" t="s">
        <v>63</v>
      </c>
      <c r="U63" t="str" cm="1">
        <f t="array" ref="U63">_xlfn.TEXTJOIN(",", TRUE, IF(A63:S63&lt;&gt;"", A63:S63, ""))</f>
        <v>insert into MENS_3000M_SC_SEMIS_2015 (PLACE,NAME,YEAR,TEAM,TIME,TIME_DETAIL,QUALIFIER,"HEAT(PL)") values (13,'Tanguy Pepiot','SR','Oregon','8:43.75',null,null,'2 (7)');</v>
      </c>
    </row>
    <row r="64" spans="1:21" x14ac:dyDescent="0.3">
      <c r="A64" t="s">
        <v>5163</v>
      </c>
      <c r="B64" t="s">
        <v>0</v>
      </c>
      <c r="C64" t="s">
        <v>1</v>
      </c>
      <c r="D64" t="s">
        <v>2</v>
      </c>
      <c r="E64" t="s">
        <v>3</v>
      </c>
      <c r="F64" t="s">
        <v>4</v>
      </c>
      <c r="G64" t="s">
        <v>6</v>
      </c>
      <c r="H64" t="s">
        <v>4027</v>
      </c>
      <c r="I64" t="s">
        <v>3081</v>
      </c>
      <c r="J64" t="s">
        <v>8</v>
      </c>
      <c r="K64" t="s">
        <v>3082</v>
      </c>
      <c r="L64" t="s">
        <v>3615</v>
      </c>
      <c r="M64" t="s">
        <v>11</v>
      </c>
      <c r="N64" t="s">
        <v>11</v>
      </c>
      <c r="O64" t="s">
        <v>91</v>
      </c>
      <c r="U64" t="str" cm="1">
        <f t="array" ref="U64">_xlfn.TEXTJOIN(",", TRUE, IF(A64:S64&lt;&gt;"", A64:S64, ""))</f>
        <v>insert into MENS_3000M_SC_SEMIS_2015 (PLACE,NAME,YEAR,TEAM,TIME,TIME_DETAIL,QUALIFIER,"HEAT(PL)") values (14,'Bryce Miller','SO','UMKC','8:44.89',null,null,'1 (7)');</v>
      </c>
    </row>
    <row r="65" spans="1:21" x14ac:dyDescent="0.3">
      <c r="A65" t="s">
        <v>5163</v>
      </c>
      <c r="B65" t="s">
        <v>0</v>
      </c>
      <c r="C65" t="s">
        <v>1</v>
      </c>
      <c r="D65" t="s">
        <v>2</v>
      </c>
      <c r="E65" t="s">
        <v>3</v>
      </c>
      <c r="F65" t="s">
        <v>4</v>
      </c>
      <c r="G65" t="s">
        <v>6</v>
      </c>
      <c r="H65" t="s">
        <v>4028</v>
      </c>
      <c r="I65" t="s">
        <v>3616</v>
      </c>
      <c r="J65" t="s">
        <v>8</v>
      </c>
      <c r="K65" t="s">
        <v>2121</v>
      </c>
      <c r="L65" t="s">
        <v>3617</v>
      </c>
      <c r="M65" t="s">
        <v>11</v>
      </c>
      <c r="N65" t="s">
        <v>11</v>
      </c>
      <c r="O65" t="s">
        <v>71</v>
      </c>
      <c r="U65" t="str" cm="1">
        <f t="array" ref="U65">_xlfn.TEXTJOIN(",", TRUE, IF(A65:S65&lt;&gt;"", A65:S65, ""))</f>
        <v>insert into MENS_3000M_SC_SEMIS_2015 (PLACE,NAME,YEAR,TEAM,TIME,TIME_DETAIL,QUALIFIER,"HEAT(PL)") values (15,'Ryan Gil','SO','Georgetown','8:46.62',null,null,'2 (8)');</v>
      </c>
    </row>
    <row r="66" spans="1:21" x14ac:dyDescent="0.3">
      <c r="A66" t="s">
        <v>5163</v>
      </c>
      <c r="B66" t="s">
        <v>0</v>
      </c>
      <c r="C66" t="s">
        <v>1</v>
      </c>
      <c r="D66" t="s">
        <v>2</v>
      </c>
      <c r="E66" t="s">
        <v>3</v>
      </c>
      <c r="F66" t="s">
        <v>4</v>
      </c>
      <c r="G66" t="s">
        <v>6</v>
      </c>
      <c r="H66" t="s">
        <v>4029</v>
      </c>
      <c r="I66" t="s">
        <v>3618</v>
      </c>
      <c r="J66" t="s">
        <v>24</v>
      </c>
      <c r="K66" t="s">
        <v>580</v>
      </c>
      <c r="L66" t="s">
        <v>3619</v>
      </c>
      <c r="M66" t="s">
        <v>11</v>
      </c>
      <c r="N66" t="s">
        <v>11</v>
      </c>
      <c r="O66" t="s">
        <v>95</v>
      </c>
      <c r="U66" t="str" cm="1">
        <f t="array" ref="U66">_xlfn.TEXTJOIN(",", TRUE, IF(A66:S66&lt;&gt;"", A66:S66, ""))</f>
        <v>insert into MENS_3000M_SC_SEMIS_2015 (PLACE,NAME,YEAR,TEAM,TIME,TIME_DETAIL,QUALIFIER,"HEAT(PL)") values (16,'Jackson Neff','SR','Ohio State','8:52.20',null,null,'1 (8)');</v>
      </c>
    </row>
    <row r="67" spans="1:21" x14ac:dyDescent="0.3">
      <c r="A67" t="s">
        <v>5163</v>
      </c>
      <c r="B67" t="s">
        <v>0</v>
      </c>
      <c r="C67" t="s">
        <v>1</v>
      </c>
      <c r="D67" t="s">
        <v>2</v>
      </c>
      <c r="E67" t="s">
        <v>3</v>
      </c>
      <c r="F67" t="s">
        <v>4</v>
      </c>
      <c r="G67" t="s">
        <v>6</v>
      </c>
      <c r="H67" t="s">
        <v>4030</v>
      </c>
      <c r="I67" t="s">
        <v>3620</v>
      </c>
      <c r="J67" t="s">
        <v>8</v>
      </c>
      <c r="K67" t="s">
        <v>1538</v>
      </c>
      <c r="L67" t="s">
        <v>3621</v>
      </c>
      <c r="M67" t="s">
        <v>11</v>
      </c>
      <c r="N67" t="s">
        <v>11</v>
      </c>
      <c r="O67" t="s">
        <v>438</v>
      </c>
      <c r="U67" t="str" cm="1">
        <f t="array" ref="U67">_xlfn.TEXTJOIN(",", TRUE, IF(A67:S67&lt;&gt;"", A67:S67, ""))</f>
        <v>insert into MENS_3000M_SC_SEMIS_2015 (PLACE,NAME,YEAR,TEAM,TIME,TIME_DETAIL,QUALIFIER,"HEAT(PL)") values (17,'Stuart Robertson','SO','Virginia Tech','8:53.54',null,null,'1 (9)');</v>
      </c>
    </row>
    <row r="68" spans="1:21" x14ac:dyDescent="0.3">
      <c r="A68" t="s">
        <v>5163</v>
      </c>
      <c r="B68" t="s">
        <v>0</v>
      </c>
      <c r="C68" t="s">
        <v>1</v>
      </c>
      <c r="D68" t="s">
        <v>2</v>
      </c>
      <c r="E68" t="s">
        <v>3</v>
      </c>
      <c r="F68" t="s">
        <v>4</v>
      </c>
      <c r="G68" t="s">
        <v>6</v>
      </c>
      <c r="H68" t="s">
        <v>4031</v>
      </c>
      <c r="I68" t="s">
        <v>3622</v>
      </c>
      <c r="J68" t="s">
        <v>15</v>
      </c>
      <c r="K68" t="s">
        <v>1950</v>
      </c>
      <c r="L68" t="s">
        <v>3623</v>
      </c>
      <c r="M68" t="s">
        <v>11</v>
      </c>
      <c r="N68" t="s">
        <v>11</v>
      </c>
      <c r="O68" t="s">
        <v>418</v>
      </c>
      <c r="U68" t="str" cm="1">
        <f t="array" ref="U68">_xlfn.TEXTJOIN(",", TRUE, IF(A68:S68&lt;&gt;"", A68:S68, ""))</f>
        <v>insert into MENS_3000M_SC_SEMIS_2015 (PLACE,NAME,YEAR,TEAM,TIME,TIME_DETAIL,QUALIFIER,"HEAT(PL)") values (18,'Kyle King','JR','Virginia','8:54.44',null,null,'2 (9)');</v>
      </c>
    </row>
    <row r="69" spans="1:21" x14ac:dyDescent="0.3">
      <c r="A69" t="s">
        <v>5163</v>
      </c>
      <c r="B69" t="s">
        <v>0</v>
      </c>
      <c r="C69" t="s">
        <v>1</v>
      </c>
      <c r="D69" t="s">
        <v>2</v>
      </c>
      <c r="E69" t="s">
        <v>3</v>
      </c>
      <c r="F69" t="s">
        <v>4</v>
      </c>
      <c r="G69" t="s">
        <v>6</v>
      </c>
      <c r="H69" t="s">
        <v>4032</v>
      </c>
      <c r="I69" t="s">
        <v>3624</v>
      </c>
      <c r="J69" t="s">
        <v>24</v>
      </c>
      <c r="K69" t="s">
        <v>3625</v>
      </c>
      <c r="L69" t="s">
        <v>3626</v>
      </c>
      <c r="M69" t="s">
        <v>11</v>
      </c>
      <c r="N69" t="s">
        <v>11</v>
      </c>
      <c r="O69" t="s">
        <v>442</v>
      </c>
      <c r="U69" t="str" cm="1">
        <f t="array" ref="U69">_xlfn.TEXTJOIN(",", TRUE, IF(A69:S69&lt;&gt;"", A69:S69, ""))</f>
        <v>insert into MENS_3000M_SC_SEMIS_2015 (PLACE,NAME,YEAR,TEAM,TIME,TIME_DETAIL,QUALIFIER,"HEAT(PL)") values (19,'John Prizzi','SR','New Hampshire','8:55.66',null,null,'1 (10)');</v>
      </c>
    </row>
    <row r="70" spans="1:21" x14ac:dyDescent="0.3">
      <c r="A70" t="s">
        <v>5163</v>
      </c>
      <c r="B70" t="s">
        <v>0</v>
      </c>
      <c r="C70" t="s">
        <v>1</v>
      </c>
      <c r="D70" t="s">
        <v>2</v>
      </c>
      <c r="E70" t="s">
        <v>3</v>
      </c>
      <c r="F70" t="s">
        <v>4</v>
      </c>
      <c r="G70" t="s">
        <v>6</v>
      </c>
      <c r="H70" t="s">
        <v>4033</v>
      </c>
      <c r="I70" t="s">
        <v>3627</v>
      </c>
      <c r="J70" t="s">
        <v>24</v>
      </c>
      <c r="K70" t="s">
        <v>1575</v>
      </c>
      <c r="L70" t="s">
        <v>3628</v>
      </c>
      <c r="M70" t="s">
        <v>11</v>
      </c>
      <c r="N70" t="s">
        <v>11</v>
      </c>
      <c r="O70" t="s">
        <v>446</v>
      </c>
      <c r="U70" t="str" cm="1">
        <f t="array" ref="U70">_xlfn.TEXTJOIN(",", TRUE, IF(A70:S70&lt;&gt;"", A70:S70, ""))</f>
        <v>insert into MENS_3000M_SC_SEMIS_2015 (PLACE,NAME,YEAR,TEAM,TIME,TIME_DETAIL,QUALIFIER,"HEAT(PL)") values (20,'Tripp Hurt','SR','Furman','8:56.01',null,null,'1 (11)');</v>
      </c>
    </row>
    <row r="71" spans="1:21" x14ac:dyDescent="0.3">
      <c r="A71" t="s">
        <v>5163</v>
      </c>
      <c r="B71" t="s">
        <v>0</v>
      </c>
      <c r="C71" t="s">
        <v>1</v>
      </c>
      <c r="D71" t="s">
        <v>2</v>
      </c>
      <c r="E71" t="s">
        <v>3</v>
      </c>
      <c r="F71" t="s">
        <v>4</v>
      </c>
      <c r="G71" t="s">
        <v>6</v>
      </c>
      <c r="H71" t="s">
        <v>4034</v>
      </c>
      <c r="I71" t="s">
        <v>3629</v>
      </c>
      <c r="J71" t="s">
        <v>15</v>
      </c>
      <c r="K71" t="s">
        <v>1547</v>
      </c>
      <c r="L71" t="s">
        <v>3630</v>
      </c>
      <c r="M71" t="s">
        <v>11</v>
      </c>
      <c r="N71" t="s">
        <v>11</v>
      </c>
      <c r="O71" t="s">
        <v>425</v>
      </c>
      <c r="U71" t="str" cm="1">
        <f t="array" ref="U71">_xlfn.TEXTJOIN(",", TRUE, IF(A71:S71&lt;&gt;"", A71:S71, ""))</f>
        <v>insert into MENS_3000M_SC_SEMIS_2015 (PLACE,NAME,YEAR,TEAM,TIME,TIME_DETAIL,QUALIFIER,"HEAT(PL)") values (21,'Meron Simon','JR','Washington','8:56.57',null,null,'2 (10)');</v>
      </c>
    </row>
    <row r="72" spans="1:21" x14ac:dyDescent="0.3">
      <c r="A72" t="s">
        <v>5163</v>
      </c>
      <c r="B72" t="s">
        <v>0</v>
      </c>
      <c r="C72" t="s">
        <v>1</v>
      </c>
      <c r="D72" t="s">
        <v>2</v>
      </c>
      <c r="E72" t="s">
        <v>3</v>
      </c>
      <c r="F72" t="s">
        <v>4</v>
      </c>
      <c r="G72" t="s">
        <v>6</v>
      </c>
      <c r="H72" t="s">
        <v>4035</v>
      </c>
      <c r="I72" t="s">
        <v>3631</v>
      </c>
      <c r="J72" t="s">
        <v>15</v>
      </c>
      <c r="K72" t="s">
        <v>3182</v>
      </c>
      <c r="L72" t="s">
        <v>3632</v>
      </c>
      <c r="M72" t="s">
        <v>11</v>
      </c>
      <c r="N72" t="s">
        <v>11</v>
      </c>
      <c r="O72" t="s">
        <v>429</v>
      </c>
      <c r="U72" t="str" cm="1">
        <f t="array" ref="U72">_xlfn.TEXTJOIN(",", TRUE, IF(A72:S72&lt;&gt;"", A72:S72, ""))</f>
        <v>insert into MENS_3000M_SC_SEMIS_2015 (PLACE,NAME,YEAR,TEAM,TIME,TIME_DETAIL,QUALIFIER,"HEAT(PL)") values (22,'Trac Norris','JR','Utah Valley','8:57.37',null,null,'2 (11)');</v>
      </c>
    </row>
    <row r="73" spans="1:21" x14ac:dyDescent="0.3">
      <c r="A73" t="s">
        <v>5163</v>
      </c>
      <c r="B73" t="s">
        <v>0</v>
      </c>
      <c r="C73" t="s">
        <v>1</v>
      </c>
      <c r="D73" t="s">
        <v>2</v>
      </c>
      <c r="E73" t="s">
        <v>3</v>
      </c>
      <c r="F73" t="s">
        <v>4</v>
      </c>
      <c r="G73" t="s">
        <v>6</v>
      </c>
      <c r="H73" t="s">
        <v>4036</v>
      </c>
      <c r="I73" t="s">
        <v>3633</v>
      </c>
      <c r="J73" t="s">
        <v>15</v>
      </c>
      <c r="K73" t="s">
        <v>600</v>
      </c>
      <c r="L73" t="s">
        <v>3634</v>
      </c>
      <c r="M73" t="s">
        <v>11</v>
      </c>
      <c r="N73" t="s">
        <v>11</v>
      </c>
      <c r="O73" t="s">
        <v>501</v>
      </c>
      <c r="U73" t="str" cm="1">
        <f t="array" ref="U73">_xlfn.TEXTJOIN(",", TRUE, IF(A73:S73&lt;&gt;"", A73:S73, ""))</f>
        <v>insert into MENS_3000M_SC_SEMIS_2015 (PLACE,NAME,YEAR,TEAM,TIME,TIME_DETAIL,QUALIFIER,"HEAT(PL)") values (23,'Connor Winter','JR','Colorado','9:04.37',null,null,'1 (12)');</v>
      </c>
    </row>
    <row r="74" spans="1:21" x14ac:dyDescent="0.3">
      <c r="A74" t="s">
        <v>5163</v>
      </c>
      <c r="B74" t="s">
        <v>0</v>
      </c>
      <c r="C74" t="s">
        <v>1</v>
      </c>
      <c r="D74" t="s">
        <v>2</v>
      </c>
      <c r="E74" t="s">
        <v>3</v>
      </c>
      <c r="F74" t="s">
        <v>4</v>
      </c>
      <c r="G74" t="s">
        <v>6</v>
      </c>
      <c r="H74" t="s">
        <v>4040</v>
      </c>
      <c r="I74" t="s">
        <v>3635</v>
      </c>
      <c r="J74" t="s">
        <v>24</v>
      </c>
      <c r="K74" t="s">
        <v>1517</v>
      </c>
      <c r="L74" t="s">
        <v>268</v>
      </c>
      <c r="M74" t="s">
        <v>11</v>
      </c>
      <c r="N74" t="s">
        <v>11</v>
      </c>
      <c r="O74" s="1" t="s">
        <v>152</v>
      </c>
      <c r="U74" t="str" cm="1">
        <f t="array" ref="U74">_xlfn.TEXTJOIN(",", TRUE, IF(A74:S74&lt;&gt;"", A74:S74, ""))</f>
        <v>insert into MENS_3000M_SC_SEMIS_2015 (PLACE,NAME,YEAR,TEAM,TIME,TIME_DETAIL,QUALIFIER,"HEAT(PL)") values (null,'Emil Blomberg','SR','UT-Arlington','DNF',null,null,'2');</v>
      </c>
    </row>
    <row r="75" spans="1:21" x14ac:dyDescent="0.3">
      <c r="U75" t="str" cm="1">
        <f t="array" ref="U75">_xlfn.TEXTJOIN(",", TRUE, IF(A75:S75&lt;&gt;"", A75:S75, ""))</f>
        <v/>
      </c>
    </row>
    <row r="76" spans="1:21" x14ac:dyDescent="0.3">
      <c r="A76" t="s">
        <v>5164</v>
      </c>
      <c r="B76" t="s">
        <v>0</v>
      </c>
      <c r="C76" t="s">
        <v>1</v>
      </c>
      <c r="D76" t="s">
        <v>2</v>
      </c>
      <c r="E76" t="s">
        <v>3</v>
      </c>
      <c r="F76" t="s">
        <v>4</v>
      </c>
      <c r="G76" t="s">
        <v>5</v>
      </c>
      <c r="H76" t="s">
        <v>6</v>
      </c>
      <c r="I76" t="s">
        <v>4253</v>
      </c>
      <c r="J76" t="s">
        <v>835</v>
      </c>
      <c r="K76" t="s">
        <v>3636</v>
      </c>
      <c r="L76" t="s">
        <v>8</v>
      </c>
      <c r="M76" t="s">
        <v>588</v>
      </c>
      <c r="N76" t="s">
        <v>3637</v>
      </c>
      <c r="O76" t="s">
        <v>11</v>
      </c>
      <c r="P76" t="s">
        <v>11</v>
      </c>
      <c r="Q76" t="s">
        <v>12</v>
      </c>
      <c r="R76" t="s">
        <v>837</v>
      </c>
      <c r="S76" t="s">
        <v>3638</v>
      </c>
      <c r="U76" t="str" cm="1">
        <f t="array" ref="U76">_xlfn.TEXTJOIN(",", TRUE, IF(A76:S76&lt;&gt;"", A76:S76, ""))</f>
        <v>insert into MENS_110H_SEMIS_2015 (PLACE,NAME,YEAR,TEAM,TIME,TIME_DETAIL,REACTION_TIME,QUALIFIER,"HEAT(PL)",WIND) values (1,'Omar McLeod','SO','Arkansas','13.08',null,null,'Q','1 (1)','2.6');</v>
      </c>
    </row>
    <row r="77" spans="1:21" x14ac:dyDescent="0.3">
      <c r="A77" t="s">
        <v>5164</v>
      </c>
      <c r="B77" t="s">
        <v>0</v>
      </c>
      <c r="C77" t="s">
        <v>1</v>
      </c>
      <c r="D77" t="s">
        <v>2</v>
      </c>
      <c r="E77" t="s">
        <v>3</v>
      </c>
      <c r="F77" t="s">
        <v>4</v>
      </c>
      <c r="G77" t="s">
        <v>5</v>
      </c>
      <c r="H77" t="s">
        <v>6</v>
      </c>
      <c r="I77" t="s">
        <v>4253</v>
      </c>
      <c r="J77" t="s">
        <v>838</v>
      </c>
      <c r="K77" t="s">
        <v>3639</v>
      </c>
      <c r="L77" t="s">
        <v>24</v>
      </c>
      <c r="M77" t="s">
        <v>900</v>
      </c>
      <c r="N77" t="s">
        <v>1653</v>
      </c>
      <c r="O77" t="s">
        <v>11</v>
      </c>
      <c r="P77" t="s">
        <v>11</v>
      </c>
      <c r="Q77" t="s">
        <v>12</v>
      </c>
      <c r="R77" t="s">
        <v>845</v>
      </c>
      <c r="S77" t="s">
        <v>3638</v>
      </c>
      <c r="U77" t="str" cm="1">
        <f t="array" ref="U77">_xlfn.TEXTJOIN(",", TRUE, IF(A77:S77&lt;&gt;"", A77:S77, ""))</f>
        <v>insert into MENS_110H_SEMIS_2015 (PLACE,NAME,YEAR,TEAM,TIME,TIME_DETAIL,REACTION_TIME,QUALIFIER,"HEAT(PL)",WIND) values (2,'Johnathan Cabral','SR','Oregon','13.49',null,null,'Q','1 (2)','2.6');</v>
      </c>
    </row>
    <row r="78" spans="1:21" x14ac:dyDescent="0.3">
      <c r="A78" t="s">
        <v>5164</v>
      </c>
      <c r="B78" t="s">
        <v>0</v>
      </c>
      <c r="C78" t="s">
        <v>1</v>
      </c>
      <c r="D78" t="s">
        <v>2</v>
      </c>
      <c r="E78" t="s">
        <v>3</v>
      </c>
      <c r="F78" t="s">
        <v>4</v>
      </c>
      <c r="G78" t="s">
        <v>5</v>
      </c>
      <c r="H78" t="s">
        <v>6</v>
      </c>
      <c r="I78" t="s">
        <v>4253</v>
      </c>
      <c r="J78" t="s">
        <v>842</v>
      </c>
      <c r="K78" t="s">
        <v>3640</v>
      </c>
      <c r="L78" t="s">
        <v>24</v>
      </c>
      <c r="M78" t="s">
        <v>585</v>
      </c>
      <c r="N78" t="s">
        <v>3641</v>
      </c>
      <c r="O78" t="s">
        <v>11</v>
      </c>
      <c r="P78" t="s">
        <v>11</v>
      </c>
      <c r="Q78" t="s">
        <v>12</v>
      </c>
      <c r="R78" t="s">
        <v>854</v>
      </c>
      <c r="S78" t="s">
        <v>2365</v>
      </c>
      <c r="U78" t="str" cm="1">
        <f t="array" ref="U78">_xlfn.TEXTJOIN(",", TRUE, IF(A78:S78&lt;&gt;"", A78:S78, ""))</f>
        <v>insert into MENS_110H_SEMIS_2015 (PLACE,NAME,YEAR,TEAM,TIME,TIME_DETAIL,REACTION_TIME,QUALIFIER,"HEAT(PL)",WIND) values (3,'Justin Johnson','SR','Clemson','13.52',null,null,'Q','2 (1)','1.1');</v>
      </c>
    </row>
    <row r="79" spans="1:21" x14ac:dyDescent="0.3">
      <c r="A79" t="s">
        <v>5164</v>
      </c>
      <c r="B79" t="s">
        <v>0</v>
      </c>
      <c r="C79" t="s">
        <v>1</v>
      </c>
      <c r="D79" t="s">
        <v>2</v>
      </c>
      <c r="E79" t="s">
        <v>3</v>
      </c>
      <c r="F79" t="s">
        <v>4</v>
      </c>
      <c r="G79" t="s">
        <v>5</v>
      </c>
      <c r="H79" t="s">
        <v>6</v>
      </c>
      <c r="I79" t="s">
        <v>4253</v>
      </c>
      <c r="J79" t="s">
        <v>846</v>
      </c>
      <c r="K79" t="s">
        <v>3137</v>
      </c>
      <c r="L79" t="s">
        <v>15</v>
      </c>
      <c r="M79" t="s">
        <v>608</v>
      </c>
      <c r="N79" t="s">
        <v>3642</v>
      </c>
      <c r="O79" t="s">
        <v>3643</v>
      </c>
      <c r="P79" t="s">
        <v>11</v>
      </c>
      <c r="Q79" t="s">
        <v>31</v>
      </c>
      <c r="R79" t="s">
        <v>851</v>
      </c>
      <c r="S79" t="s">
        <v>3638</v>
      </c>
      <c r="U79" t="str" cm="1">
        <f t="array" ref="U79">_xlfn.TEXTJOIN(",", TRUE, IF(A79:S79&lt;&gt;"", A79:S79, ""))</f>
        <v>insert into MENS_110H_SEMIS_2015 (PLACE,NAME,YEAR,TEAM,TIME,TIME_DETAIL,REACTION_TIME,QUALIFIER,"HEAT(PL)",WIND) values (4,'Isaac Williams','JR','Houston','13.56','13.557',null,'q','1 (3)','2.6');</v>
      </c>
    </row>
    <row r="80" spans="1:21" x14ac:dyDescent="0.3">
      <c r="A80" t="s">
        <v>5164</v>
      </c>
      <c r="B80" t="s">
        <v>0</v>
      </c>
      <c r="C80" t="s">
        <v>1</v>
      </c>
      <c r="D80" t="s">
        <v>2</v>
      </c>
      <c r="E80" t="s">
        <v>3</v>
      </c>
      <c r="F80" t="s">
        <v>4</v>
      </c>
      <c r="G80" t="s">
        <v>5</v>
      </c>
      <c r="H80" t="s">
        <v>6</v>
      </c>
      <c r="I80" t="s">
        <v>4253</v>
      </c>
      <c r="J80" t="s">
        <v>849</v>
      </c>
      <c r="K80" t="s">
        <v>3141</v>
      </c>
      <c r="L80" t="s">
        <v>8</v>
      </c>
      <c r="M80" t="s">
        <v>570</v>
      </c>
      <c r="N80" t="s">
        <v>3642</v>
      </c>
      <c r="O80" t="s">
        <v>3644</v>
      </c>
      <c r="P80" t="s">
        <v>11</v>
      </c>
      <c r="Q80" t="s">
        <v>31</v>
      </c>
      <c r="R80" t="s">
        <v>870</v>
      </c>
      <c r="S80" t="s">
        <v>3638</v>
      </c>
      <c r="U80" t="str" cm="1">
        <f t="array" ref="U80">_xlfn.TEXTJOIN(",", TRUE, IF(A80:S80&lt;&gt;"", A80:S80, ""))</f>
        <v>insert into MENS_110H_SEMIS_2015 (PLACE,NAME,YEAR,TEAM,TIME,TIME_DETAIL,REACTION_TIME,QUALIFIER,"HEAT(PL)",WIND) values (5,'Aaron Mallett','SO','Iowa','13.56','13.559',null,'q','1 (4)','2.6');</v>
      </c>
    </row>
    <row r="81" spans="1:21" x14ac:dyDescent="0.3">
      <c r="A81" t="s">
        <v>5164</v>
      </c>
      <c r="B81" t="s">
        <v>0</v>
      </c>
      <c r="C81" t="s">
        <v>1</v>
      </c>
      <c r="D81" t="s">
        <v>2</v>
      </c>
      <c r="E81" t="s">
        <v>3</v>
      </c>
      <c r="F81" t="s">
        <v>4</v>
      </c>
      <c r="G81" t="s">
        <v>5</v>
      </c>
      <c r="H81" t="s">
        <v>6</v>
      </c>
      <c r="I81" t="s">
        <v>4253</v>
      </c>
      <c r="J81" t="s">
        <v>852</v>
      </c>
      <c r="K81" t="s">
        <v>3118</v>
      </c>
      <c r="L81" t="s">
        <v>8</v>
      </c>
      <c r="M81" t="s">
        <v>566</v>
      </c>
      <c r="N81" t="s">
        <v>1030</v>
      </c>
      <c r="O81" t="s">
        <v>11</v>
      </c>
      <c r="P81" t="s">
        <v>11</v>
      </c>
      <c r="Q81" t="s">
        <v>11</v>
      </c>
      <c r="R81" t="s">
        <v>881</v>
      </c>
      <c r="S81" t="s">
        <v>3638</v>
      </c>
      <c r="U81" t="str" cm="1">
        <f t="array" ref="U81">_xlfn.TEXTJOIN(",", TRUE, IF(A81:S81&lt;&gt;"", A81:S81, ""))</f>
        <v>insert into MENS_110H_SEMIS_2015 (PLACE,NAME,YEAR,TEAM,TIME,TIME_DETAIL,REACTION_TIME,QUALIFIER,"HEAT(PL)",WIND) values (6,'Jordan Moore','SO','LSU','13.57',null,null,null,'1 (5)','2.6');</v>
      </c>
    </row>
    <row r="82" spans="1:21" x14ac:dyDescent="0.3">
      <c r="A82" t="s">
        <v>5164</v>
      </c>
      <c r="B82" t="s">
        <v>0</v>
      </c>
      <c r="C82" t="s">
        <v>1</v>
      </c>
      <c r="D82" t="s">
        <v>2</v>
      </c>
      <c r="E82" t="s">
        <v>3</v>
      </c>
      <c r="F82" t="s">
        <v>4</v>
      </c>
      <c r="G82" t="s">
        <v>5</v>
      </c>
      <c r="H82" t="s">
        <v>6</v>
      </c>
      <c r="I82" t="s">
        <v>4253</v>
      </c>
      <c r="J82" t="s">
        <v>855</v>
      </c>
      <c r="K82" t="s">
        <v>3645</v>
      </c>
      <c r="L82" t="s">
        <v>8</v>
      </c>
      <c r="M82" t="s">
        <v>559</v>
      </c>
      <c r="N82" t="s">
        <v>294</v>
      </c>
      <c r="O82" t="s">
        <v>11</v>
      </c>
      <c r="P82" t="s">
        <v>11</v>
      </c>
      <c r="Q82" t="s">
        <v>12</v>
      </c>
      <c r="R82" t="s">
        <v>841</v>
      </c>
      <c r="S82" t="s">
        <v>1028</v>
      </c>
      <c r="U82" t="str" cm="1">
        <f t="array" ref="U82">_xlfn.TEXTJOIN(",", TRUE, IF(A82:S82&lt;&gt;"", A82:S82, ""))</f>
        <v>insert into MENS_110H_SEMIS_2015 (PLACE,NAME,YEAR,TEAM,TIME,TIME_DETAIL,REACTION_TIME,QUALIFIER,"HEAT(PL)",WIND) values (7,'Spencer Dunkerley-Offor','SO','Texas','13.58',null,null,'Q','3 (1)','0.3');</v>
      </c>
    </row>
    <row r="83" spans="1:21" x14ac:dyDescent="0.3">
      <c r="A83" t="s">
        <v>5164</v>
      </c>
      <c r="B83" t="s">
        <v>0</v>
      </c>
      <c r="C83" t="s">
        <v>1</v>
      </c>
      <c r="D83" t="s">
        <v>2</v>
      </c>
      <c r="E83" t="s">
        <v>3</v>
      </c>
      <c r="F83" t="s">
        <v>4</v>
      </c>
      <c r="G83" t="s">
        <v>5</v>
      </c>
      <c r="H83" t="s">
        <v>6</v>
      </c>
      <c r="I83" t="s">
        <v>4253</v>
      </c>
      <c r="J83" t="s">
        <v>858</v>
      </c>
      <c r="K83" t="s">
        <v>3646</v>
      </c>
      <c r="L83" t="s">
        <v>24</v>
      </c>
      <c r="M83" t="s">
        <v>1808</v>
      </c>
      <c r="N83" t="s">
        <v>297</v>
      </c>
      <c r="O83" t="s">
        <v>11</v>
      </c>
      <c r="P83" t="s">
        <v>11</v>
      </c>
      <c r="Q83" t="s">
        <v>12</v>
      </c>
      <c r="R83" t="s">
        <v>866</v>
      </c>
      <c r="S83" t="s">
        <v>2365</v>
      </c>
      <c r="U83" t="str" cm="1">
        <f t="array" ref="U83">_xlfn.TEXTJOIN(",", TRUE, IF(A83:S83&lt;&gt;"", A83:S83, ""))</f>
        <v>insert into MENS_110H_SEMIS_2015 (PLACE,NAME,YEAR,TEAM,TIME,TIME_DETAIL,REACTION_TIME,QUALIFIER,"HEAT(PL)",WIND) values (8,'Cameron Hall','SR','Savannah State','13.61',null,null,'Q','2 (2)','1.1');</v>
      </c>
    </row>
    <row r="84" spans="1:21" x14ac:dyDescent="0.3">
      <c r="A84" t="s">
        <v>5164</v>
      </c>
      <c r="B84" t="s">
        <v>0</v>
      </c>
      <c r="C84" t="s">
        <v>1</v>
      </c>
      <c r="D84" t="s">
        <v>2</v>
      </c>
      <c r="E84" t="s">
        <v>3</v>
      </c>
      <c r="F84" t="s">
        <v>4</v>
      </c>
      <c r="G84" t="s">
        <v>5</v>
      </c>
      <c r="H84" t="s">
        <v>6</v>
      </c>
      <c r="I84" t="s">
        <v>4253</v>
      </c>
      <c r="J84" t="s">
        <v>863</v>
      </c>
      <c r="K84" t="s">
        <v>3124</v>
      </c>
      <c r="L84" t="s">
        <v>8</v>
      </c>
      <c r="M84" t="s">
        <v>1962</v>
      </c>
      <c r="N84" t="s">
        <v>3647</v>
      </c>
      <c r="O84" t="s">
        <v>11</v>
      </c>
      <c r="P84" t="s">
        <v>11</v>
      </c>
      <c r="Q84" t="s">
        <v>11</v>
      </c>
      <c r="R84" t="s">
        <v>892</v>
      </c>
      <c r="S84" t="s">
        <v>3638</v>
      </c>
      <c r="U84" t="str" cm="1">
        <f t="array" ref="U84">_xlfn.TEXTJOIN(",", TRUE, IF(A84:S84&lt;&gt;"", A84:S84, ""))</f>
        <v>insert into MENS_110H_SEMIS_2015 (PLACE,NAME,YEAR,TEAM,TIME,TIME_DETAIL,REACTION_TIME,QUALIFIER,"HEAT(PL)",WIND) values (9,'Freddie III Crittenden','SO','Syracuse','13.63',null,null,null,'1 (6)','2.6');</v>
      </c>
    </row>
    <row r="85" spans="1:21" x14ac:dyDescent="0.3">
      <c r="A85" t="s">
        <v>5164</v>
      </c>
      <c r="B85" t="s">
        <v>0</v>
      </c>
      <c r="C85" t="s">
        <v>1</v>
      </c>
      <c r="D85" t="s">
        <v>2</v>
      </c>
      <c r="E85" t="s">
        <v>3</v>
      </c>
      <c r="F85" t="s">
        <v>4</v>
      </c>
      <c r="G85" t="s">
        <v>5</v>
      </c>
      <c r="H85" t="s">
        <v>6</v>
      </c>
      <c r="I85" t="s">
        <v>4253</v>
      </c>
      <c r="J85" t="s">
        <v>867</v>
      </c>
      <c r="K85" t="s">
        <v>3302</v>
      </c>
      <c r="L85" t="s">
        <v>15</v>
      </c>
      <c r="M85" t="s">
        <v>1512</v>
      </c>
      <c r="N85" t="s">
        <v>2204</v>
      </c>
      <c r="O85" t="s">
        <v>11</v>
      </c>
      <c r="P85" t="s">
        <v>11</v>
      </c>
      <c r="Q85" t="s">
        <v>11</v>
      </c>
      <c r="R85" t="s">
        <v>874</v>
      </c>
      <c r="S85" t="s">
        <v>2365</v>
      </c>
      <c r="U85" t="str" cm="1">
        <f t="array" ref="U85">_xlfn.TEXTJOIN(",", TRUE, IF(A85:S85&lt;&gt;"", A85:S85, ""))</f>
        <v>insert into MENS_110H_SEMIS_2015 (PLACE,NAME,YEAR,TEAM,TIME,TIME_DETAIL,REACTION_TIME,QUALIFIER,"HEAT(PL)",WIND) values (10,'Cam Viney','JR','Illinois','13.64',null,null,null,'2 (3)','1.1');</v>
      </c>
    </row>
    <row r="86" spans="1:21" x14ac:dyDescent="0.3">
      <c r="A86" t="s">
        <v>5164</v>
      </c>
      <c r="B86" t="s">
        <v>0</v>
      </c>
      <c r="C86" t="s">
        <v>1</v>
      </c>
      <c r="D86" t="s">
        <v>2</v>
      </c>
      <c r="E86" t="s">
        <v>3</v>
      </c>
      <c r="F86" t="s">
        <v>4</v>
      </c>
      <c r="G86" t="s">
        <v>5</v>
      </c>
      <c r="H86" t="s">
        <v>6</v>
      </c>
      <c r="I86" t="s">
        <v>4253</v>
      </c>
      <c r="J86" t="s">
        <v>871</v>
      </c>
      <c r="K86" t="s">
        <v>3648</v>
      </c>
      <c r="L86" t="s">
        <v>24</v>
      </c>
      <c r="M86" t="s">
        <v>566</v>
      </c>
      <c r="N86" t="s">
        <v>2894</v>
      </c>
      <c r="O86" t="s">
        <v>11</v>
      </c>
      <c r="P86" t="s">
        <v>11</v>
      </c>
      <c r="Q86" t="s">
        <v>12</v>
      </c>
      <c r="R86" t="s">
        <v>848</v>
      </c>
      <c r="S86" t="s">
        <v>1028</v>
      </c>
      <c r="U86" t="str" cm="1">
        <f t="array" ref="U86">_xlfn.TEXTJOIN(",", TRUE, IF(A86:S86&lt;&gt;"", A86:S86, ""))</f>
        <v>insert into MENS_110H_SEMIS_2015 (PLACE,NAME,YEAR,TEAM,TIME,TIME_DETAIL,REACTION_TIME,QUALIFIER,"HEAT(PL)",WIND) values (11,'Joshua Thompson','SR','LSU','13.66',null,null,'Q','3 (2)','0.3');</v>
      </c>
    </row>
    <row r="87" spans="1:21" x14ac:dyDescent="0.3">
      <c r="A87" t="s">
        <v>5164</v>
      </c>
      <c r="B87" t="s">
        <v>0</v>
      </c>
      <c r="C87" t="s">
        <v>1</v>
      </c>
      <c r="D87" t="s">
        <v>2</v>
      </c>
      <c r="E87" t="s">
        <v>3</v>
      </c>
      <c r="F87" t="s">
        <v>4</v>
      </c>
      <c r="G87" t="s">
        <v>5</v>
      </c>
      <c r="H87" t="s">
        <v>6</v>
      </c>
      <c r="I87" t="s">
        <v>4253</v>
      </c>
      <c r="J87" t="s">
        <v>875</v>
      </c>
      <c r="K87" t="s">
        <v>3649</v>
      </c>
      <c r="L87" t="s">
        <v>8</v>
      </c>
      <c r="M87" t="s">
        <v>1512</v>
      </c>
      <c r="N87" t="s">
        <v>3127</v>
      </c>
      <c r="O87" t="s">
        <v>11</v>
      </c>
      <c r="P87" t="s">
        <v>11</v>
      </c>
      <c r="Q87" t="s">
        <v>11</v>
      </c>
      <c r="R87" t="s">
        <v>878</v>
      </c>
      <c r="S87" t="s">
        <v>2365</v>
      </c>
      <c r="U87" t="str" cm="1">
        <f t="array" ref="U87">_xlfn.TEXTJOIN(",", TRUE, IF(A87:S87&lt;&gt;"", A87:S87, ""))</f>
        <v>insert into MENS_110H_SEMIS_2015 (PLACE,NAME,YEAR,TEAM,TIME,TIME_DETAIL,REACTION_TIME,QUALIFIER,"HEAT(PL)",WIND) values (12,'David Kendziera','SO','Illinois','13.67',null,null,null,'2 (4)','1.1');</v>
      </c>
    </row>
    <row r="88" spans="1:21" x14ac:dyDescent="0.3">
      <c r="A88" t="s">
        <v>5164</v>
      </c>
      <c r="B88" t="s">
        <v>0</v>
      </c>
      <c r="C88" t="s">
        <v>1</v>
      </c>
      <c r="D88" t="s">
        <v>2</v>
      </c>
      <c r="E88" t="s">
        <v>3</v>
      </c>
      <c r="F88" t="s">
        <v>4</v>
      </c>
      <c r="G88" t="s">
        <v>5</v>
      </c>
      <c r="H88" t="s">
        <v>6</v>
      </c>
      <c r="I88" t="s">
        <v>4253</v>
      </c>
      <c r="J88" t="s">
        <v>879</v>
      </c>
      <c r="K88" t="s">
        <v>3650</v>
      </c>
      <c r="L88" t="s">
        <v>24</v>
      </c>
      <c r="M88" t="s">
        <v>1962</v>
      </c>
      <c r="N88" t="s">
        <v>302</v>
      </c>
      <c r="O88" t="s">
        <v>11</v>
      </c>
      <c r="P88" t="s">
        <v>11</v>
      </c>
      <c r="Q88" t="s">
        <v>11</v>
      </c>
      <c r="R88" t="s">
        <v>857</v>
      </c>
      <c r="S88" t="s">
        <v>1028</v>
      </c>
      <c r="U88" t="str" cm="1">
        <f t="array" ref="U88">_xlfn.TEXTJOIN(",", TRUE, IF(A88:S88&lt;&gt;"", A88:S88, ""))</f>
        <v>insert into MENS_110H_SEMIS_2015 (PLACE,NAME,YEAR,TEAM,TIME,TIME_DETAIL,REACTION_TIME,QUALIFIER,"HEAT(PL)",WIND) values (13,'Donald II Pollitt','SR','Syracuse','13.68',null,null,null,'3 (3)','0.3');</v>
      </c>
    </row>
    <row r="89" spans="1:21" x14ac:dyDescent="0.3">
      <c r="A89" t="s">
        <v>5164</v>
      </c>
      <c r="B89" t="s">
        <v>0</v>
      </c>
      <c r="C89" t="s">
        <v>1</v>
      </c>
      <c r="D89" t="s">
        <v>2</v>
      </c>
      <c r="E89" t="s">
        <v>3</v>
      </c>
      <c r="F89" t="s">
        <v>4</v>
      </c>
      <c r="G89" t="s">
        <v>5</v>
      </c>
      <c r="H89" t="s">
        <v>6</v>
      </c>
      <c r="I89" t="s">
        <v>4253</v>
      </c>
      <c r="J89" t="s">
        <v>882</v>
      </c>
      <c r="K89" t="s">
        <v>3651</v>
      </c>
      <c r="L89" t="s">
        <v>24</v>
      </c>
      <c r="M89" t="s">
        <v>1536</v>
      </c>
      <c r="N89" t="s">
        <v>305</v>
      </c>
      <c r="O89" t="s">
        <v>3652</v>
      </c>
      <c r="P89" t="s">
        <v>11</v>
      </c>
      <c r="Q89" t="s">
        <v>11</v>
      </c>
      <c r="R89" t="s">
        <v>885</v>
      </c>
      <c r="S89" t="s">
        <v>2365</v>
      </c>
      <c r="U89" t="str" cm="1">
        <f t="array" ref="U89">_xlfn.TEXTJOIN(",", TRUE, IF(A89:S89&lt;&gt;"", A89:S89, ""))</f>
        <v>insert into MENS_110H_SEMIS_2015 (PLACE,NAME,YEAR,TEAM,TIME,TIME_DETAIL,REACTION_TIME,QUALIFIER,"HEAT(PL)",WIND) values (14,'Matthew Viverette','SR','Sam Houston St.','13.69','13.688',null,null,'2 (5)','1.1');</v>
      </c>
    </row>
    <row r="90" spans="1:21" x14ac:dyDescent="0.3">
      <c r="A90" t="s">
        <v>5164</v>
      </c>
      <c r="B90" t="s">
        <v>0</v>
      </c>
      <c r="C90" t="s">
        <v>1</v>
      </c>
      <c r="D90" t="s">
        <v>2</v>
      </c>
      <c r="E90" t="s">
        <v>3</v>
      </c>
      <c r="F90" t="s">
        <v>4</v>
      </c>
      <c r="G90" t="s">
        <v>5</v>
      </c>
      <c r="H90" t="s">
        <v>6</v>
      </c>
      <c r="I90" t="s">
        <v>4253</v>
      </c>
      <c r="J90" t="s">
        <v>886</v>
      </c>
      <c r="K90" t="s">
        <v>3138</v>
      </c>
      <c r="L90" t="s">
        <v>15</v>
      </c>
      <c r="M90" t="s">
        <v>1833</v>
      </c>
      <c r="N90" t="s">
        <v>305</v>
      </c>
      <c r="O90" t="s">
        <v>3653</v>
      </c>
      <c r="P90" t="s">
        <v>11</v>
      </c>
      <c r="Q90" t="s">
        <v>11</v>
      </c>
      <c r="R90" t="s">
        <v>862</v>
      </c>
      <c r="S90" t="s">
        <v>1028</v>
      </c>
      <c r="U90" t="str" cm="1">
        <f t="array" ref="U90">_xlfn.TEXTJOIN(",", TRUE, IF(A90:S90&lt;&gt;"", A90:S90, ""))</f>
        <v>insert into MENS_110H_SEMIS_2015 (PLACE,NAME,YEAR,TEAM,TIME,TIME_DETAIL,REACTION_TIME,QUALIFIER,"HEAT(PL)",WIND) values (15,'Trey Holloway','JR','Hampton','13.69','13.690',null,null,'3 (4)','0.3');</v>
      </c>
    </row>
    <row r="91" spans="1:21" x14ac:dyDescent="0.3">
      <c r="A91" t="s">
        <v>5164</v>
      </c>
      <c r="B91" t="s">
        <v>0</v>
      </c>
      <c r="C91" t="s">
        <v>1</v>
      </c>
      <c r="D91" t="s">
        <v>2</v>
      </c>
      <c r="E91" t="s">
        <v>3</v>
      </c>
      <c r="F91" t="s">
        <v>4</v>
      </c>
      <c r="G91" t="s">
        <v>5</v>
      </c>
      <c r="H91" t="s">
        <v>6</v>
      </c>
      <c r="I91" t="s">
        <v>4253</v>
      </c>
      <c r="J91" t="s">
        <v>893</v>
      </c>
      <c r="K91" t="s">
        <v>3144</v>
      </c>
      <c r="L91" t="s">
        <v>8</v>
      </c>
      <c r="M91" t="s">
        <v>564</v>
      </c>
      <c r="N91" t="s">
        <v>308</v>
      </c>
      <c r="O91" t="s">
        <v>11</v>
      </c>
      <c r="P91" t="s">
        <v>11</v>
      </c>
      <c r="Q91" t="s">
        <v>11</v>
      </c>
      <c r="R91" t="s">
        <v>898</v>
      </c>
      <c r="S91" t="s">
        <v>1028</v>
      </c>
      <c r="U91" t="str" cm="1">
        <f t="array" ref="U91">_xlfn.TEXTJOIN(",", TRUE, IF(A91:S91&lt;&gt;"", A91:S91, ""))</f>
        <v>insert into MENS_110H_SEMIS_2015 (PLACE,NAME,YEAR,TEAM,TIME,TIME_DETAIL,REACTION_TIME,QUALIFIER,"HEAT(PL)",WIND) values (16,'Yanick Hart','SO','Florida','13.72',null,null,null,'3 (5)','0.3');</v>
      </c>
    </row>
    <row r="92" spans="1:21" x14ac:dyDescent="0.3">
      <c r="A92" t="s">
        <v>5164</v>
      </c>
      <c r="B92" t="s">
        <v>0</v>
      </c>
      <c r="C92" t="s">
        <v>1</v>
      </c>
      <c r="D92" t="s">
        <v>2</v>
      </c>
      <c r="E92" t="s">
        <v>3</v>
      </c>
      <c r="F92" t="s">
        <v>4</v>
      </c>
      <c r="G92" t="s">
        <v>5</v>
      </c>
      <c r="H92" t="s">
        <v>6</v>
      </c>
      <c r="I92" t="s">
        <v>4253</v>
      </c>
      <c r="J92" t="s">
        <v>899</v>
      </c>
      <c r="K92" t="s">
        <v>3145</v>
      </c>
      <c r="L92" t="s">
        <v>8</v>
      </c>
      <c r="M92" t="s">
        <v>2683</v>
      </c>
      <c r="N92" t="s">
        <v>313</v>
      </c>
      <c r="O92" t="s">
        <v>11</v>
      </c>
      <c r="P92" t="s">
        <v>11</v>
      </c>
      <c r="Q92" t="s">
        <v>11</v>
      </c>
      <c r="R92" t="s">
        <v>903</v>
      </c>
      <c r="S92" t="s">
        <v>1028</v>
      </c>
      <c r="U92" t="str" cm="1">
        <f t="array" ref="U92">_xlfn.TEXTJOIN(",", TRUE, IF(A92:S92&lt;&gt;"", A92:S92, ""))</f>
        <v>insert into MENS_110H_SEMIS_2015 (PLACE,NAME,YEAR,TEAM,TIME,TIME_DETAIL,REACTION_TIME,QUALIFIER,"HEAT(PL)",WIND) values (17,'Lloyd Sicard','SO','UC Irvine','13.75',null,null,null,'3 (6)','0.3');</v>
      </c>
    </row>
    <row r="93" spans="1:21" x14ac:dyDescent="0.3">
      <c r="A93" t="s">
        <v>5164</v>
      </c>
      <c r="B93" t="s">
        <v>0</v>
      </c>
      <c r="C93" t="s">
        <v>1</v>
      </c>
      <c r="D93" t="s">
        <v>2</v>
      </c>
      <c r="E93" t="s">
        <v>3</v>
      </c>
      <c r="F93" t="s">
        <v>4</v>
      </c>
      <c r="G93" t="s">
        <v>5</v>
      </c>
      <c r="H93" t="s">
        <v>6</v>
      </c>
      <c r="I93" t="s">
        <v>4253</v>
      </c>
      <c r="J93" t="s">
        <v>904</v>
      </c>
      <c r="K93" t="s">
        <v>3654</v>
      </c>
      <c r="L93" t="s">
        <v>15</v>
      </c>
      <c r="M93" t="s">
        <v>1718</v>
      </c>
      <c r="N93" t="s">
        <v>2207</v>
      </c>
      <c r="O93" t="s">
        <v>11</v>
      </c>
      <c r="P93" t="s">
        <v>11</v>
      </c>
      <c r="Q93" t="s">
        <v>11</v>
      </c>
      <c r="R93" t="s">
        <v>912</v>
      </c>
      <c r="S93" t="s">
        <v>3638</v>
      </c>
      <c r="U93" t="str" cm="1">
        <f t="array" ref="U93">_xlfn.TEXTJOIN(",", TRUE, IF(A93:S93&lt;&gt;"", A93:S93, ""))</f>
        <v>insert into MENS_110H_SEMIS_2015 (PLACE,NAME,YEAR,TEAM,TIME,TIME_DETAIL,REACTION_TIME,QUALIFIER,"HEAT(PL)",WIND) values (18,'Christian Cook','JR','Miami','13.78',null,null,null,'1 (7)','2.6');</v>
      </c>
    </row>
    <row r="94" spans="1:21" x14ac:dyDescent="0.3">
      <c r="A94" t="s">
        <v>5164</v>
      </c>
      <c r="B94" t="s">
        <v>0</v>
      </c>
      <c r="C94" t="s">
        <v>1</v>
      </c>
      <c r="D94" t="s">
        <v>2</v>
      </c>
      <c r="E94" t="s">
        <v>3</v>
      </c>
      <c r="F94" t="s">
        <v>4</v>
      </c>
      <c r="G94" t="s">
        <v>5</v>
      </c>
      <c r="H94" t="s">
        <v>6</v>
      </c>
      <c r="I94" t="s">
        <v>4253</v>
      </c>
      <c r="J94" t="s">
        <v>908</v>
      </c>
      <c r="K94" t="s">
        <v>3655</v>
      </c>
      <c r="L94" t="s">
        <v>34</v>
      </c>
      <c r="M94" t="s">
        <v>1718</v>
      </c>
      <c r="N94" t="s">
        <v>3656</v>
      </c>
      <c r="O94" t="s">
        <v>11</v>
      </c>
      <c r="P94" t="s">
        <v>11</v>
      </c>
      <c r="Q94" t="s">
        <v>11</v>
      </c>
      <c r="R94" t="s">
        <v>907</v>
      </c>
      <c r="S94" t="s">
        <v>2365</v>
      </c>
      <c r="U94" t="str" cm="1">
        <f t="array" ref="U94">_xlfn.TEXTJOIN(",", TRUE, IF(A94:S94&lt;&gt;"", A94:S94, ""))</f>
        <v>insert into MENS_110H_SEMIS_2015 (PLACE,NAME,YEAR,TEAM,TIME,TIME_DETAIL,REACTION_TIME,QUALIFIER,"HEAT(PL)",WIND) values (19,'Artie Burns','FR','Miami','13.83',null,null,null,'2 (6)','1.1');</v>
      </c>
    </row>
    <row r="95" spans="1:21" x14ac:dyDescent="0.3">
      <c r="A95" t="s">
        <v>5164</v>
      </c>
      <c r="B95" t="s">
        <v>0</v>
      </c>
      <c r="C95" t="s">
        <v>1</v>
      </c>
      <c r="D95" t="s">
        <v>2</v>
      </c>
      <c r="E95" t="s">
        <v>3</v>
      </c>
      <c r="F95" t="s">
        <v>4</v>
      </c>
      <c r="G95" t="s">
        <v>5</v>
      </c>
      <c r="H95" t="s">
        <v>6</v>
      </c>
      <c r="I95" t="s">
        <v>4253</v>
      </c>
      <c r="J95" t="s">
        <v>913</v>
      </c>
      <c r="K95" t="s">
        <v>3657</v>
      </c>
      <c r="L95" t="s">
        <v>24</v>
      </c>
      <c r="M95" t="s">
        <v>3047</v>
      </c>
      <c r="N95" t="s">
        <v>1343</v>
      </c>
      <c r="O95" t="s">
        <v>11</v>
      </c>
      <c r="P95" t="s">
        <v>11</v>
      </c>
      <c r="Q95" t="s">
        <v>11</v>
      </c>
      <c r="R95" t="s">
        <v>930</v>
      </c>
      <c r="S95" t="s">
        <v>2365</v>
      </c>
      <c r="U95" t="str" cm="1">
        <f t="array" ref="U95">_xlfn.TEXTJOIN(",", TRUE, IF(A95:S95&lt;&gt;"", A95:S95, ""))</f>
        <v>insert into MENS_110H_SEMIS_2015 (PLACE,NAME,YEAR,TEAM,TIME,TIME_DETAIL,REACTION_TIME,QUALIFIER,"HEAT(PL)",WIND) values (20,'Robert Semien','SR','Mississippi','13.89',null,null,null,'2 (7)','1.1');</v>
      </c>
    </row>
    <row r="96" spans="1:21" x14ac:dyDescent="0.3">
      <c r="A96" t="s">
        <v>5164</v>
      </c>
      <c r="B96" t="s">
        <v>0</v>
      </c>
      <c r="C96" t="s">
        <v>1</v>
      </c>
      <c r="D96" t="s">
        <v>2</v>
      </c>
      <c r="E96" t="s">
        <v>3</v>
      </c>
      <c r="F96" t="s">
        <v>4</v>
      </c>
      <c r="G96" t="s">
        <v>5</v>
      </c>
      <c r="H96" t="s">
        <v>6</v>
      </c>
      <c r="I96" t="s">
        <v>4253</v>
      </c>
      <c r="J96" t="s">
        <v>919</v>
      </c>
      <c r="K96" t="s">
        <v>3658</v>
      </c>
      <c r="L96" t="s">
        <v>34</v>
      </c>
      <c r="M96" t="s">
        <v>514</v>
      </c>
      <c r="N96" t="s">
        <v>2215</v>
      </c>
      <c r="O96" t="s">
        <v>11</v>
      </c>
      <c r="P96" t="s">
        <v>11</v>
      </c>
      <c r="Q96" t="s">
        <v>11</v>
      </c>
      <c r="R96" t="s">
        <v>972</v>
      </c>
      <c r="S96" t="s">
        <v>2365</v>
      </c>
      <c r="U96" t="str" cm="1">
        <f t="array" ref="U96">_xlfn.TEXTJOIN(",", TRUE, IF(A96:S96&lt;&gt;"", A96:S96, ""))</f>
        <v>insert into MENS_110H_SEMIS_2015 (PLACE,NAME,YEAR,TEAM,TIME,TIME_DETAIL,REACTION_TIME,QUALIFIER,"HEAT(PL)",WIND) values (21,'Marquis Morris','FR','USC','13.93',null,null,null,'2 (8)','1.1');</v>
      </c>
    </row>
    <row r="97" spans="1:21" x14ac:dyDescent="0.3">
      <c r="A97" t="s">
        <v>5164</v>
      </c>
      <c r="B97" t="s">
        <v>0</v>
      </c>
      <c r="C97" t="s">
        <v>1</v>
      </c>
      <c r="D97" t="s">
        <v>2</v>
      </c>
      <c r="E97" t="s">
        <v>3</v>
      </c>
      <c r="F97" t="s">
        <v>4</v>
      </c>
      <c r="G97" t="s">
        <v>5</v>
      </c>
      <c r="H97" t="s">
        <v>6</v>
      </c>
      <c r="I97" t="s">
        <v>4253</v>
      </c>
      <c r="J97" t="s">
        <v>925</v>
      </c>
      <c r="K97" t="s">
        <v>3659</v>
      </c>
      <c r="L97" t="s">
        <v>8</v>
      </c>
      <c r="M97" t="s">
        <v>580</v>
      </c>
      <c r="N97" t="s">
        <v>2691</v>
      </c>
      <c r="O97" t="s">
        <v>11</v>
      </c>
      <c r="P97" t="s">
        <v>11</v>
      </c>
      <c r="Q97" t="s">
        <v>11</v>
      </c>
      <c r="R97" t="s">
        <v>924</v>
      </c>
      <c r="S97" t="s">
        <v>3638</v>
      </c>
      <c r="U97" t="str" cm="1">
        <f t="array" ref="U97">_xlfn.TEXTJOIN(",", TRUE, IF(A97:S97&lt;&gt;"", A97:S97, ""))</f>
        <v>insert into MENS_110H_SEMIS_2015 (PLACE,NAME,YEAR,TEAM,TIME,TIME_DETAIL,REACTION_TIME,QUALIFIER,"HEAT(PL)",WIND) values (22,'Donovan Robertson','SO','Ohio State','13.98',null,null,null,'1 (8)','2.6');</v>
      </c>
    </row>
    <row r="98" spans="1:21" x14ac:dyDescent="0.3">
      <c r="A98" t="s">
        <v>5164</v>
      </c>
      <c r="B98" t="s">
        <v>0</v>
      </c>
      <c r="C98" t="s">
        <v>1</v>
      </c>
      <c r="D98" t="s">
        <v>2</v>
      </c>
      <c r="E98" t="s">
        <v>3</v>
      </c>
      <c r="F98" t="s">
        <v>4</v>
      </c>
      <c r="G98" t="s">
        <v>5</v>
      </c>
      <c r="H98" t="s">
        <v>6</v>
      </c>
      <c r="I98" t="s">
        <v>4253</v>
      </c>
      <c r="J98" t="s">
        <v>1017</v>
      </c>
      <c r="K98" t="s">
        <v>3660</v>
      </c>
      <c r="L98" t="s">
        <v>24</v>
      </c>
      <c r="M98" t="s">
        <v>2570</v>
      </c>
      <c r="N98" t="s">
        <v>3661</v>
      </c>
      <c r="O98" t="s">
        <v>11</v>
      </c>
      <c r="P98" t="s">
        <v>11</v>
      </c>
      <c r="Q98" t="s">
        <v>11</v>
      </c>
      <c r="R98" t="s">
        <v>918</v>
      </c>
      <c r="S98" t="s">
        <v>1028</v>
      </c>
      <c r="U98" t="str" cm="1">
        <f t="array" ref="U98">_xlfn.TEXTJOIN(",", TRUE, IF(A98:S98&lt;&gt;"", A98:S98, ""))</f>
        <v>insert into MENS_110H_SEMIS_2015 (PLACE,NAME,YEAR,TEAM,TIME,TIME_DETAIL,REACTION_TIME,QUALIFIER,"HEAT(PL)",WIND) values (23,'Michael Prejean','SR','Prairie View','14.20',null,null,null,'3 (7)','0.3');</v>
      </c>
    </row>
    <row r="99" spans="1:21" x14ac:dyDescent="0.3">
      <c r="A99" t="s">
        <v>5164</v>
      </c>
      <c r="B99" t="s">
        <v>0</v>
      </c>
      <c r="C99" t="s">
        <v>1</v>
      </c>
      <c r="D99" t="s">
        <v>2</v>
      </c>
      <c r="E99" t="s">
        <v>3</v>
      </c>
      <c r="F99" t="s">
        <v>4</v>
      </c>
      <c r="G99" t="s">
        <v>5</v>
      </c>
      <c r="H99" t="s">
        <v>6</v>
      </c>
      <c r="I99" t="s">
        <v>4253</v>
      </c>
      <c r="J99" t="s">
        <v>1091</v>
      </c>
      <c r="K99" t="s">
        <v>3662</v>
      </c>
      <c r="L99" t="s">
        <v>24</v>
      </c>
      <c r="M99" t="s">
        <v>933</v>
      </c>
      <c r="N99" t="s">
        <v>3663</v>
      </c>
      <c r="O99" t="s">
        <v>11</v>
      </c>
      <c r="P99" t="s">
        <v>11</v>
      </c>
      <c r="Q99" t="s">
        <v>11</v>
      </c>
      <c r="R99" t="s">
        <v>1093</v>
      </c>
      <c r="S99" t="s">
        <v>1028</v>
      </c>
      <c r="U99" t="str" cm="1">
        <f t="array" ref="U99">_xlfn.TEXTJOIN(",", TRUE, IF(A99:S99&lt;&gt;"", A99:S99, ""))</f>
        <v>insert into MENS_110H_SEMIS_2015 (PLACE,NAME,YEAR,TEAM,TIME,TIME_DETAIL,REACTION_TIME,QUALIFIER,"HEAT(PL)",WIND) values (24,'William Taylor','SR','Arizona State','14.44',null,null,null,'3 (8)','0.3');</v>
      </c>
    </row>
    <row r="100" spans="1:21" x14ac:dyDescent="0.3">
      <c r="U100" t="str" cm="1">
        <f t="array" ref="U100">_xlfn.TEXTJOIN(",", TRUE, IF(A100:S100&lt;&gt;"", A100:S100, ""))</f>
        <v/>
      </c>
    </row>
    <row r="101" spans="1:21" x14ac:dyDescent="0.3">
      <c r="A101" t="s">
        <v>5165</v>
      </c>
      <c r="B101" t="s">
        <v>0</v>
      </c>
      <c r="C101" t="s">
        <v>1</v>
      </c>
      <c r="D101" t="s">
        <v>2</v>
      </c>
      <c r="E101" t="s">
        <v>3</v>
      </c>
      <c r="F101" t="s">
        <v>4</v>
      </c>
      <c r="G101" t="s">
        <v>5</v>
      </c>
      <c r="H101" t="s">
        <v>6</v>
      </c>
      <c r="I101" t="s">
        <v>4253</v>
      </c>
      <c r="J101" t="s">
        <v>835</v>
      </c>
      <c r="K101" t="s">
        <v>3664</v>
      </c>
      <c r="L101" t="s">
        <v>8</v>
      </c>
      <c r="M101" t="s">
        <v>612</v>
      </c>
      <c r="N101" t="s">
        <v>3665</v>
      </c>
      <c r="O101" t="s">
        <v>11</v>
      </c>
      <c r="P101" t="s">
        <v>11</v>
      </c>
      <c r="Q101" t="s">
        <v>12</v>
      </c>
      <c r="R101" t="s">
        <v>837</v>
      </c>
      <c r="S101" t="s">
        <v>3666</v>
      </c>
      <c r="U101" t="str" cm="1">
        <f t="array" ref="U101">_xlfn.TEXTJOIN(",", TRUE, IF(A101:S101&lt;&gt;"", A101:S101, ""))</f>
        <v>insert into MENS_100M_SEMIS_2015 (PLACE,NAME,YEAR,TEAM,TIME,TIME_DETAIL,REACTION_TIME,QUALIFIER,"HEAT(PL)",WIND) values (1,'Trayvon Bromell','SO','Baylor','9.90',null,null,'Q','1 (1)','1.7');</v>
      </c>
    </row>
    <row r="102" spans="1:21" x14ac:dyDescent="0.3">
      <c r="A102" t="s">
        <v>5165</v>
      </c>
      <c r="B102" t="s">
        <v>0</v>
      </c>
      <c r="C102" t="s">
        <v>1</v>
      </c>
      <c r="D102" t="s">
        <v>2</v>
      </c>
      <c r="E102" t="s">
        <v>3</v>
      </c>
      <c r="F102" t="s">
        <v>4</v>
      </c>
      <c r="G102" t="s">
        <v>5</v>
      </c>
      <c r="H102" t="s">
        <v>6</v>
      </c>
      <c r="I102" t="s">
        <v>4253</v>
      </c>
      <c r="J102" t="s">
        <v>838</v>
      </c>
      <c r="K102" t="s">
        <v>3667</v>
      </c>
      <c r="L102" t="s">
        <v>15</v>
      </c>
      <c r="M102" t="s">
        <v>514</v>
      </c>
      <c r="N102" t="s">
        <v>1688</v>
      </c>
      <c r="O102" t="s">
        <v>11</v>
      </c>
      <c r="P102" t="s">
        <v>11</v>
      </c>
      <c r="Q102" t="s">
        <v>12</v>
      </c>
      <c r="R102" t="s">
        <v>845</v>
      </c>
      <c r="S102" t="s">
        <v>3666</v>
      </c>
      <c r="U102" t="str" cm="1">
        <f t="array" ref="U102">_xlfn.TEXTJOIN(",", TRUE, IF(A102:S102&lt;&gt;"", A102:S102, ""))</f>
        <v>insert into MENS_100M_SEMIS_2015 (PLACE,NAME,YEAR,TEAM,TIME,TIME_DETAIL,REACTION_TIME,QUALIFIER,"HEAT(PL)",WIND) values (2,'Andre De Grasse','JR','USC','9.98',null,null,'Q','1 (2)','1.7');</v>
      </c>
    </row>
    <row r="103" spans="1:21" x14ac:dyDescent="0.3">
      <c r="A103" t="s">
        <v>5165</v>
      </c>
      <c r="B103" t="s">
        <v>0</v>
      </c>
      <c r="C103" t="s">
        <v>1</v>
      </c>
      <c r="D103" t="s">
        <v>2</v>
      </c>
      <c r="E103" t="s">
        <v>3</v>
      </c>
      <c r="F103" t="s">
        <v>4</v>
      </c>
      <c r="G103" t="s">
        <v>5</v>
      </c>
      <c r="H103" t="s">
        <v>6</v>
      </c>
      <c r="I103" t="s">
        <v>4253</v>
      </c>
      <c r="J103" t="s">
        <v>842</v>
      </c>
      <c r="K103" t="s">
        <v>3159</v>
      </c>
      <c r="L103" t="s">
        <v>8</v>
      </c>
      <c r="M103" t="s">
        <v>559</v>
      </c>
      <c r="N103" t="s">
        <v>10</v>
      </c>
      <c r="O103" t="s">
        <v>11</v>
      </c>
      <c r="P103" t="s">
        <v>11</v>
      </c>
      <c r="Q103" t="s">
        <v>12</v>
      </c>
      <c r="R103" t="s">
        <v>854</v>
      </c>
      <c r="S103" t="s">
        <v>1059</v>
      </c>
      <c r="U103" t="str" cm="1">
        <f t="array" ref="U103">_xlfn.TEXTJOIN(",", TRUE, IF(A103:S103&lt;&gt;"", A103:S103, ""))</f>
        <v>insert into MENS_100M_SEMIS_2015 (PLACE,NAME,YEAR,TEAM,TIME,TIME_DETAIL,REACTION_TIME,QUALIFIER,"HEAT(PL)",WIND) values (3,'Senoj-Jay Givans','SO','Texas','10.03',null,null,'Q','2 (1)','0.9');</v>
      </c>
    </row>
    <row r="104" spans="1:21" x14ac:dyDescent="0.3">
      <c r="A104" t="s">
        <v>5165</v>
      </c>
      <c r="B104" t="s">
        <v>0</v>
      </c>
      <c r="C104" t="s">
        <v>1</v>
      </c>
      <c r="D104" t="s">
        <v>2</v>
      </c>
      <c r="E104" t="s">
        <v>3</v>
      </c>
      <c r="F104" t="s">
        <v>4</v>
      </c>
      <c r="G104" t="s">
        <v>5</v>
      </c>
      <c r="H104" t="s">
        <v>6</v>
      </c>
      <c r="I104" t="s">
        <v>4253</v>
      </c>
      <c r="J104" t="s">
        <v>846</v>
      </c>
      <c r="K104" t="s">
        <v>3168</v>
      </c>
      <c r="L104" t="s">
        <v>15</v>
      </c>
      <c r="M104" t="s">
        <v>588</v>
      </c>
      <c r="N104" t="s">
        <v>2015</v>
      </c>
      <c r="O104" t="s">
        <v>3668</v>
      </c>
      <c r="P104" t="s">
        <v>11</v>
      </c>
      <c r="Q104" t="s">
        <v>31</v>
      </c>
      <c r="R104" t="s">
        <v>851</v>
      </c>
      <c r="S104" t="s">
        <v>3666</v>
      </c>
      <c r="U104" t="str" cm="1">
        <f t="array" ref="U104">_xlfn.TEXTJOIN(",", TRUE, IF(A104:S104&lt;&gt;"", A104:S104, ""))</f>
        <v>insert into MENS_100M_SEMIS_2015 (PLACE,NAME,YEAR,TEAM,TIME,TIME_DETAIL,REACTION_TIME,QUALIFIER,"HEAT(PL)",WIND) values (4,'Jarrion Lawson','JR','Arkansas','10.04','10.032',null,'q','1 (3)','1.7');</v>
      </c>
    </row>
    <row r="105" spans="1:21" x14ac:dyDescent="0.3">
      <c r="A105" t="s">
        <v>5165</v>
      </c>
      <c r="B105" t="s">
        <v>0</v>
      </c>
      <c r="C105" t="s">
        <v>1</v>
      </c>
      <c r="D105" t="s">
        <v>2</v>
      </c>
      <c r="E105" t="s">
        <v>3</v>
      </c>
      <c r="F105" t="s">
        <v>4</v>
      </c>
      <c r="G105" t="s">
        <v>5</v>
      </c>
      <c r="H105" t="s">
        <v>6</v>
      </c>
      <c r="I105" t="s">
        <v>4253</v>
      </c>
      <c r="J105" t="s">
        <v>846</v>
      </c>
      <c r="K105" t="s">
        <v>3669</v>
      </c>
      <c r="L105" t="s">
        <v>8</v>
      </c>
      <c r="M105" t="s">
        <v>520</v>
      </c>
      <c r="N105" t="s">
        <v>2015</v>
      </c>
      <c r="O105" t="s">
        <v>3668</v>
      </c>
      <c r="P105" t="s">
        <v>11</v>
      </c>
      <c r="Q105" t="s">
        <v>12</v>
      </c>
      <c r="R105" t="s">
        <v>841</v>
      </c>
      <c r="S105" t="s">
        <v>1235</v>
      </c>
      <c r="U105" t="str" cm="1">
        <f t="array" ref="U105">_xlfn.TEXTJOIN(",", TRUE, IF(A105:S105&lt;&gt;"", A105:S105, ""))</f>
        <v>insert into MENS_100M_SEMIS_2015 (PLACE,NAME,YEAR,TEAM,TIME,TIME_DETAIL,REACTION_TIME,QUALIFIER,"HEAT(PL)",WIND) values (4,'Kolby Listenbee','SO','TCU','10.04','10.032',null,'Q','3 (1)','1.4');</v>
      </c>
    </row>
    <row r="106" spans="1:21" x14ac:dyDescent="0.3">
      <c r="A106" t="s">
        <v>5165</v>
      </c>
      <c r="B106" t="s">
        <v>0</v>
      </c>
      <c r="C106" t="s">
        <v>1</v>
      </c>
      <c r="D106" t="s">
        <v>2</v>
      </c>
      <c r="E106" t="s">
        <v>3</v>
      </c>
      <c r="F106" t="s">
        <v>4</v>
      </c>
      <c r="G106" t="s">
        <v>5</v>
      </c>
      <c r="H106" t="s">
        <v>6</v>
      </c>
      <c r="I106" t="s">
        <v>4253</v>
      </c>
      <c r="J106" t="s">
        <v>852</v>
      </c>
      <c r="K106" t="s">
        <v>3670</v>
      </c>
      <c r="L106" t="s">
        <v>34</v>
      </c>
      <c r="M106" t="s">
        <v>593</v>
      </c>
      <c r="N106" t="s">
        <v>2229</v>
      </c>
      <c r="O106" t="s">
        <v>3671</v>
      </c>
      <c r="P106" t="s">
        <v>11</v>
      </c>
      <c r="Q106" t="s">
        <v>12</v>
      </c>
      <c r="R106" t="s">
        <v>848</v>
      </c>
      <c r="S106" t="s">
        <v>1235</v>
      </c>
      <c r="U106" t="str" cm="1">
        <f t="array" ref="U106">_xlfn.TEXTJOIN(",", TRUE, IF(A106:S106&lt;&gt;"", A106:S106, ""))</f>
        <v>insert into MENS_100M_SEMIS_2015 (PLACE,NAME,YEAR,TEAM,TIME,TIME_DETAIL,REACTION_TIME,QUALIFIER,"HEAT(PL)",WIND) values (6,'Kendal Williams','FR','Florida State','10.07','10.062',null,'Q','3 (2)','1.4');</v>
      </c>
    </row>
    <row r="107" spans="1:21" x14ac:dyDescent="0.3">
      <c r="A107" t="s">
        <v>5165</v>
      </c>
      <c r="B107" t="s">
        <v>0</v>
      </c>
      <c r="C107" t="s">
        <v>1</v>
      </c>
      <c r="D107" t="s">
        <v>2</v>
      </c>
      <c r="E107" t="s">
        <v>3</v>
      </c>
      <c r="F107" t="s">
        <v>4</v>
      </c>
      <c r="G107" t="s">
        <v>5</v>
      </c>
      <c r="H107" t="s">
        <v>6</v>
      </c>
      <c r="I107" t="s">
        <v>4253</v>
      </c>
      <c r="J107" t="s">
        <v>855</v>
      </c>
      <c r="K107" t="s">
        <v>3173</v>
      </c>
      <c r="L107" t="s">
        <v>15</v>
      </c>
      <c r="M107" t="s">
        <v>585</v>
      </c>
      <c r="N107" t="s">
        <v>2229</v>
      </c>
      <c r="O107" t="s">
        <v>3672</v>
      </c>
      <c r="P107" t="s">
        <v>11</v>
      </c>
      <c r="Q107" t="s">
        <v>12</v>
      </c>
      <c r="R107" t="s">
        <v>866</v>
      </c>
      <c r="S107" t="s">
        <v>1059</v>
      </c>
      <c r="U107" t="str" cm="1">
        <f t="array" ref="U107">_xlfn.TEXTJOIN(",", TRUE, IF(A107:S107&lt;&gt;"", A107:S107, ""))</f>
        <v>insert into MENS_100M_SEMIS_2015 (PLACE,NAME,YEAR,TEAM,TIME,TIME_DETAIL,REACTION_TIME,QUALIFIER,"HEAT(PL)",WIND) values (7,'Tevin Hester','JR','Clemson','10.07','10.067',null,'Q','2 (2)','0.9');</v>
      </c>
    </row>
    <row r="108" spans="1:21" x14ac:dyDescent="0.3">
      <c r="A108" t="s">
        <v>5165</v>
      </c>
      <c r="B108" t="s">
        <v>0</v>
      </c>
      <c r="C108" t="s">
        <v>1</v>
      </c>
      <c r="D108" t="s">
        <v>2</v>
      </c>
      <c r="E108" t="s">
        <v>3</v>
      </c>
      <c r="F108" t="s">
        <v>4</v>
      </c>
      <c r="G108" t="s">
        <v>5</v>
      </c>
      <c r="H108" t="s">
        <v>6</v>
      </c>
      <c r="I108" t="s">
        <v>4253</v>
      </c>
      <c r="J108" t="s">
        <v>858</v>
      </c>
      <c r="K108" t="s">
        <v>3673</v>
      </c>
      <c r="L108" t="s">
        <v>24</v>
      </c>
      <c r="M108" t="s">
        <v>1517</v>
      </c>
      <c r="N108" t="s">
        <v>627</v>
      </c>
      <c r="O108" t="s">
        <v>3674</v>
      </c>
      <c r="P108" t="s">
        <v>11</v>
      </c>
      <c r="Q108" t="s">
        <v>31</v>
      </c>
      <c r="R108" t="s">
        <v>857</v>
      </c>
      <c r="S108" t="s">
        <v>1235</v>
      </c>
      <c r="U108" t="str" cm="1">
        <f t="array" ref="U108">_xlfn.TEXTJOIN(",", TRUE, IF(A108:S108&lt;&gt;"", A108:S108, ""))</f>
        <v>insert into MENS_100M_SEMIS_2015 (PLACE,NAME,YEAR,TEAM,TIME,TIME_DETAIL,REACTION_TIME,QUALIFIER,"HEAT(PL)",WIND) values (8,'Clayton Vaughn','SR','UT-Arlington','10.09','10.085',null,'q','3 (3)','1.4');</v>
      </c>
    </row>
    <row r="109" spans="1:21" x14ac:dyDescent="0.3">
      <c r="A109" t="s">
        <v>5165</v>
      </c>
      <c r="B109" t="s">
        <v>0</v>
      </c>
      <c r="C109" t="s">
        <v>1</v>
      </c>
      <c r="D109" t="s">
        <v>2</v>
      </c>
      <c r="E109" t="s">
        <v>3</v>
      </c>
      <c r="F109" t="s">
        <v>4</v>
      </c>
      <c r="G109" t="s">
        <v>5</v>
      </c>
      <c r="H109" t="s">
        <v>6</v>
      </c>
      <c r="I109" t="s">
        <v>4253</v>
      </c>
      <c r="J109" t="s">
        <v>863</v>
      </c>
      <c r="K109" t="s">
        <v>3675</v>
      </c>
      <c r="L109" t="s">
        <v>24</v>
      </c>
      <c r="M109" t="s">
        <v>1517</v>
      </c>
      <c r="N109" t="s">
        <v>627</v>
      </c>
      <c r="O109" t="s">
        <v>3676</v>
      </c>
      <c r="P109" t="s">
        <v>11</v>
      </c>
      <c r="Q109" t="s">
        <v>11</v>
      </c>
      <c r="R109" t="s">
        <v>874</v>
      </c>
      <c r="S109" t="s">
        <v>1059</v>
      </c>
      <c r="U109" t="str" cm="1">
        <f t="array" ref="U109">_xlfn.TEXTJOIN(",", TRUE, IF(A109:S109&lt;&gt;"", A109:S109, ""))</f>
        <v>insert into MENS_100M_SEMIS_2015 (PLACE,NAME,YEAR,TEAM,TIME,TIME_DETAIL,REACTION_TIME,QUALIFIER,"HEAT(PL)",WIND) values (9,'Quentin Butler','SR','UT-Arlington','10.09','10.086',null,null,'2 (3)','0.9');</v>
      </c>
    </row>
    <row r="110" spans="1:21" x14ac:dyDescent="0.3">
      <c r="A110" t="s">
        <v>5165</v>
      </c>
      <c r="B110" t="s">
        <v>0</v>
      </c>
      <c r="C110" t="s">
        <v>1</v>
      </c>
      <c r="D110" t="s">
        <v>2</v>
      </c>
      <c r="E110" t="s">
        <v>3</v>
      </c>
      <c r="F110" t="s">
        <v>4</v>
      </c>
      <c r="G110" t="s">
        <v>5</v>
      </c>
      <c r="H110" t="s">
        <v>6</v>
      </c>
      <c r="I110" t="s">
        <v>4253</v>
      </c>
      <c r="J110" t="s">
        <v>867</v>
      </c>
      <c r="K110" t="s">
        <v>3677</v>
      </c>
      <c r="L110" t="s">
        <v>24</v>
      </c>
      <c r="M110" t="s">
        <v>514</v>
      </c>
      <c r="N110" t="s">
        <v>17</v>
      </c>
      <c r="O110" t="s">
        <v>11</v>
      </c>
      <c r="P110" t="s">
        <v>11</v>
      </c>
      <c r="Q110" t="s">
        <v>11</v>
      </c>
      <c r="R110" t="s">
        <v>878</v>
      </c>
      <c r="S110" t="s">
        <v>1059</v>
      </c>
      <c r="U110" t="str" cm="1">
        <f t="array" ref="U110">_xlfn.TEXTJOIN(",", TRUE, IF(A110:S110&lt;&gt;"", A110:S110, ""))</f>
        <v>insert into MENS_100M_SEMIS_2015 (PLACE,NAME,YEAR,TEAM,TIME,TIME_DETAIL,REACTION_TIME,QUALIFIER,"HEAT(PL)",WIND) values (10,'Beejay Lee','SR','USC','10.10',null,null,null,'2 (4)','0.9');</v>
      </c>
    </row>
    <row r="111" spans="1:21" x14ac:dyDescent="0.3">
      <c r="A111" t="s">
        <v>5165</v>
      </c>
      <c r="B111" t="s">
        <v>0</v>
      </c>
      <c r="C111" t="s">
        <v>1</v>
      </c>
      <c r="D111" t="s">
        <v>2</v>
      </c>
      <c r="E111" t="s">
        <v>3</v>
      </c>
      <c r="F111" t="s">
        <v>4</v>
      </c>
      <c r="G111" t="s">
        <v>5</v>
      </c>
      <c r="H111" t="s">
        <v>6</v>
      </c>
      <c r="I111" t="s">
        <v>4253</v>
      </c>
      <c r="J111" t="s">
        <v>871</v>
      </c>
      <c r="K111" t="s">
        <v>3678</v>
      </c>
      <c r="L111" t="s">
        <v>24</v>
      </c>
      <c r="M111" t="s">
        <v>566</v>
      </c>
      <c r="N111" t="s">
        <v>1350</v>
      </c>
      <c r="O111" t="s">
        <v>11</v>
      </c>
      <c r="P111" t="s">
        <v>11</v>
      </c>
      <c r="Q111" t="s">
        <v>11</v>
      </c>
      <c r="R111" t="s">
        <v>862</v>
      </c>
      <c r="S111" t="s">
        <v>1235</v>
      </c>
      <c r="U111" t="str" cm="1">
        <f t="array" ref="U111">_xlfn.TEXTJOIN(",", TRUE, IF(A111:S111&lt;&gt;"", A111:S111, ""))</f>
        <v>insert into MENS_100M_SEMIS_2015 (PLACE,NAME,YEAR,TEAM,TIME,TIME_DETAIL,REACTION_TIME,QUALIFIER,"HEAT(PL)",WIND) values (11,'Aaron Ernest','SR','LSU','10.12',null,null,null,'3 (4)','1.4');</v>
      </c>
    </row>
    <row r="112" spans="1:21" x14ac:dyDescent="0.3">
      <c r="A112" t="s">
        <v>5165</v>
      </c>
      <c r="B112" t="s">
        <v>0</v>
      </c>
      <c r="C112" t="s">
        <v>1</v>
      </c>
      <c r="D112" t="s">
        <v>2</v>
      </c>
      <c r="E112" t="s">
        <v>3</v>
      </c>
      <c r="F112" t="s">
        <v>4</v>
      </c>
      <c r="G112" t="s">
        <v>5</v>
      </c>
      <c r="H112" t="s">
        <v>6</v>
      </c>
      <c r="I112" t="s">
        <v>4253</v>
      </c>
      <c r="J112" t="s">
        <v>875</v>
      </c>
      <c r="K112" t="s">
        <v>3679</v>
      </c>
      <c r="L112" t="s">
        <v>8</v>
      </c>
      <c r="M112" t="s">
        <v>566</v>
      </c>
      <c r="N112" t="s">
        <v>39</v>
      </c>
      <c r="O112" t="s">
        <v>11</v>
      </c>
      <c r="P112" t="s">
        <v>11</v>
      </c>
      <c r="Q112" t="s">
        <v>11</v>
      </c>
      <c r="R112" t="s">
        <v>870</v>
      </c>
      <c r="S112" t="s">
        <v>3666</v>
      </c>
      <c r="U112" t="str" cm="1">
        <f t="array" ref="U112">_xlfn.TEXTJOIN(",", TRUE, IF(A112:S112&lt;&gt;"", A112:S112, ""))</f>
        <v>insert into MENS_100M_SEMIS_2015 (PLACE,NAME,YEAR,TEAM,TIME,TIME_DETAIL,REACTION_TIME,QUALIFIER,"HEAT(PL)",WIND) values (12,'Tremayne Acy','SO','LSU','10.16',null,null,null,'1 (4)','1.7');</v>
      </c>
    </row>
    <row r="113" spans="1:21" x14ac:dyDescent="0.3">
      <c r="A113" t="s">
        <v>5165</v>
      </c>
      <c r="B113" t="s">
        <v>0</v>
      </c>
      <c r="C113" t="s">
        <v>1</v>
      </c>
      <c r="D113" t="s">
        <v>2</v>
      </c>
      <c r="E113" t="s">
        <v>3</v>
      </c>
      <c r="F113" t="s">
        <v>4</v>
      </c>
      <c r="G113" t="s">
        <v>5</v>
      </c>
      <c r="H113" t="s">
        <v>6</v>
      </c>
      <c r="I113" t="s">
        <v>4253</v>
      </c>
      <c r="J113" t="s">
        <v>879</v>
      </c>
      <c r="K113" t="s">
        <v>3161</v>
      </c>
      <c r="L113" t="s">
        <v>15</v>
      </c>
      <c r="M113" t="s">
        <v>3162</v>
      </c>
      <c r="N113" t="s">
        <v>43</v>
      </c>
      <c r="O113" t="s">
        <v>3680</v>
      </c>
      <c r="P113" t="s">
        <v>11</v>
      </c>
      <c r="Q113" t="s">
        <v>11</v>
      </c>
      <c r="R113" t="s">
        <v>885</v>
      </c>
      <c r="S113" t="s">
        <v>1059</v>
      </c>
      <c r="U113" t="str" cm="1">
        <f t="array" ref="U113">_xlfn.TEXTJOIN(",", TRUE, IF(A113:S113&lt;&gt;"", A113:S113, ""))</f>
        <v>insert into MENS_100M_SEMIS_2015 (PLACE,NAME,YEAR,TEAM,TIME,TIME_DETAIL,REACTION_TIME,QUALIFIER,"HEAT(PL)",WIND) values (13,'Markesh Woodson','JR','Missouri','10.18','10.173',null,null,'2 (5)','0.9');</v>
      </c>
    </row>
    <row r="114" spans="1:21" x14ac:dyDescent="0.3">
      <c r="A114" t="s">
        <v>5165</v>
      </c>
      <c r="B114" t="s">
        <v>0</v>
      </c>
      <c r="C114" t="s">
        <v>1</v>
      </c>
      <c r="D114" t="s">
        <v>2</v>
      </c>
      <c r="E114" t="s">
        <v>3</v>
      </c>
      <c r="F114" t="s">
        <v>4</v>
      </c>
      <c r="G114" t="s">
        <v>5</v>
      </c>
      <c r="H114" t="s">
        <v>6</v>
      </c>
      <c r="I114" t="s">
        <v>4253</v>
      </c>
      <c r="J114" t="s">
        <v>882</v>
      </c>
      <c r="K114" t="s">
        <v>3681</v>
      </c>
      <c r="L114" t="s">
        <v>24</v>
      </c>
      <c r="M114" t="s">
        <v>564</v>
      </c>
      <c r="N114" t="s">
        <v>43</v>
      </c>
      <c r="O114" t="s">
        <v>3682</v>
      </c>
      <c r="P114" t="s">
        <v>11</v>
      </c>
      <c r="Q114" t="s">
        <v>11</v>
      </c>
      <c r="R114" t="s">
        <v>907</v>
      </c>
      <c r="S114" t="s">
        <v>1059</v>
      </c>
      <c r="U114" t="str" cm="1">
        <f t="array" ref="U114">_xlfn.TEXTJOIN(",", TRUE, IF(A114:S114&lt;&gt;"", A114:S114, ""))</f>
        <v>insert into MENS_100M_SEMIS_2015 (PLACE,NAME,YEAR,TEAM,TIME,TIME_DETAIL,REACTION_TIME,QUALIFIER,"HEAT(PL)",WIND) values (14,'Dedric Dukes','SR','Florida','10.18','10.177',null,null,'2 (6)','0.9');</v>
      </c>
    </row>
    <row r="115" spans="1:21" x14ac:dyDescent="0.3">
      <c r="A115" t="s">
        <v>5165</v>
      </c>
      <c r="B115" t="s">
        <v>0</v>
      </c>
      <c r="C115" t="s">
        <v>1</v>
      </c>
      <c r="D115" t="s">
        <v>2</v>
      </c>
      <c r="E115" t="s">
        <v>3</v>
      </c>
      <c r="F115" t="s">
        <v>4</v>
      </c>
      <c r="G115" t="s">
        <v>5</v>
      </c>
      <c r="H115" t="s">
        <v>6</v>
      </c>
      <c r="I115" t="s">
        <v>4253</v>
      </c>
      <c r="J115" t="s">
        <v>886</v>
      </c>
      <c r="K115" t="s">
        <v>3160</v>
      </c>
      <c r="L115" t="s">
        <v>34</v>
      </c>
      <c r="M115" t="s">
        <v>578</v>
      </c>
      <c r="N115" t="s">
        <v>47</v>
      </c>
      <c r="O115" t="s">
        <v>11</v>
      </c>
      <c r="P115" t="s">
        <v>11</v>
      </c>
      <c r="Q115" t="s">
        <v>11</v>
      </c>
      <c r="R115" t="s">
        <v>881</v>
      </c>
      <c r="S115" t="s">
        <v>3666</v>
      </c>
      <c r="U115" t="str" cm="1">
        <f t="array" ref="U115">_xlfn.TEXTJOIN(",", TRUE, IF(A115:S115&lt;&gt;"", A115:S115, ""))</f>
        <v>insert into MENS_100M_SEMIS_2015 (PLACE,NAME,YEAR,TEAM,TIME,TIME_DETAIL,REACTION_TIME,QUALIFIER,"HEAT(PL)",WIND) values (15,'Christian Coleman','FR','Tennessee','10.19',null,null,null,'1 (5)','1.7');</v>
      </c>
    </row>
    <row r="116" spans="1:21" x14ac:dyDescent="0.3">
      <c r="A116" t="s">
        <v>5165</v>
      </c>
      <c r="B116" t="s">
        <v>0</v>
      </c>
      <c r="C116" t="s">
        <v>1</v>
      </c>
      <c r="D116" t="s">
        <v>2</v>
      </c>
      <c r="E116" t="s">
        <v>3</v>
      </c>
      <c r="F116" t="s">
        <v>4</v>
      </c>
      <c r="G116" t="s">
        <v>5</v>
      </c>
      <c r="H116" t="s">
        <v>6</v>
      </c>
      <c r="I116" t="s">
        <v>4253</v>
      </c>
      <c r="J116" t="s">
        <v>893</v>
      </c>
      <c r="K116" t="s">
        <v>3683</v>
      </c>
      <c r="L116" t="s">
        <v>8</v>
      </c>
      <c r="M116" t="s">
        <v>3047</v>
      </c>
      <c r="N116" t="s">
        <v>2018</v>
      </c>
      <c r="O116" t="s">
        <v>3684</v>
      </c>
      <c r="P116" t="s">
        <v>11</v>
      </c>
      <c r="Q116" t="s">
        <v>11</v>
      </c>
      <c r="R116" t="s">
        <v>898</v>
      </c>
      <c r="S116" t="s">
        <v>1235</v>
      </c>
      <c r="U116" t="str" cm="1">
        <f t="array" ref="U116">_xlfn.TEXTJOIN(",", TRUE, IF(A116:S116&lt;&gt;"", A116:S116, ""))</f>
        <v>insert into MENS_100M_SEMIS_2015 (PLACE,NAME,YEAR,TEAM,TIME,TIME_DETAIL,REACTION_TIME,QUALIFIER,"HEAT(PL)",WIND) values (16,'Jalen Miller','SO','Mississippi','10.22','10.215',null,null,'3 (5)','1.4');</v>
      </c>
    </row>
    <row r="117" spans="1:21" x14ac:dyDescent="0.3">
      <c r="A117" t="s">
        <v>5165</v>
      </c>
      <c r="B117" t="s">
        <v>0</v>
      </c>
      <c r="C117" t="s">
        <v>1</v>
      </c>
      <c r="D117" t="s">
        <v>2</v>
      </c>
      <c r="E117" t="s">
        <v>3</v>
      </c>
      <c r="F117" t="s">
        <v>4</v>
      </c>
      <c r="G117" t="s">
        <v>5</v>
      </c>
      <c r="H117" t="s">
        <v>6</v>
      </c>
      <c r="I117" t="s">
        <v>4253</v>
      </c>
      <c r="J117" t="s">
        <v>899</v>
      </c>
      <c r="K117" t="s">
        <v>3685</v>
      </c>
      <c r="L117" t="s">
        <v>24</v>
      </c>
      <c r="M117" t="s">
        <v>1667</v>
      </c>
      <c r="N117" t="s">
        <v>2018</v>
      </c>
      <c r="O117" t="s">
        <v>3686</v>
      </c>
      <c r="P117" t="s">
        <v>11</v>
      </c>
      <c r="Q117" t="s">
        <v>11</v>
      </c>
      <c r="R117" t="s">
        <v>903</v>
      </c>
      <c r="S117" t="s">
        <v>1235</v>
      </c>
      <c r="U117" t="str" cm="1">
        <f t="array" ref="U117">_xlfn.TEXTJOIN(",", TRUE, IF(A117:S117&lt;&gt;"", A117:S117, ""))</f>
        <v>insert into MENS_100M_SEMIS_2015 (PLACE,NAME,YEAR,TEAM,TIME,TIME_DETAIL,REACTION_TIME,QUALIFIER,"HEAT(PL)",WIND) values (17,'Carl Horsley','SR','Cal St. Northridge','10.22','10.219',null,null,'3 (6)','1.4');</v>
      </c>
    </row>
    <row r="118" spans="1:21" x14ac:dyDescent="0.3">
      <c r="A118" t="s">
        <v>5165</v>
      </c>
      <c r="B118" t="s">
        <v>0</v>
      </c>
      <c r="C118" t="s">
        <v>1</v>
      </c>
      <c r="D118" t="s">
        <v>2</v>
      </c>
      <c r="E118" t="s">
        <v>3</v>
      </c>
      <c r="F118" t="s">
        <v>4</v>
      </c>
      <c r="G118" t="s">
        <v>5</v>
      </c>
      <c r="H118" t="s">
        <v>6</v>
      </c>
      <c r="I118" t="s">
        <v>4253</v>
      </c>
      <c r="J118" t="s">
        <v>904</v>
      </c>
      <c r="K118" t="s">
        <v>3687</v>
      </c>
      <c r="L118" t="s">
        <v>24</v>
      </c>
      <c r="M118" t="s">
        <v>573</v>
      </c>
      <c r="N118" t="s">
        <v>1721</v>
      </c>
      <c r="O118" t="s">
        <v>11</v>
      </c>
      <c r="P118" t="s">
        <v>11</v>
      </c>
      <c r="Q118" t="s">
        <v>11</v>
      </c>
      <c r="R118" t="s">
        <v>918</v>
      </c>
      <c r="S118" t="s">
        <v>1235</v>
      </c>
      <c r="U118" t="str" cm="1">
        <f t="array" ref="U118">_xlfn.TEXTJOIN(",", TRUE, IF(A118:S118&lt;&gt;"", A118:S118, ""))</f>
        <v>insert into MENS_100M_SEMIS_2015 (PLACE,NAME,YEAR,TEAM,TIME,TIME_DETAIL,REACTION_TIME,QUALIFIER,"HEAT(PL)",WIND) values (18,'Shavez Hart','SR','Texas A&amp;M','10.24',null,null,null,'3 (7)','1.4');</v>
      </c>
    </row>
    <row r="119" spans="1:21" x14ac:dyDescent="0.3">
      <c r="A119" t="s">
        <v>5165</v>
      </c>
      <c r="B119" t="s">
        <v>0</v>
      </c>
      <c r="C119" t="s">
        <v>1</v>
      </c>
      <c r="D119" t="s">
        <v>2</v>
      </c>
      <c r="E119" t="s">
        <v>3</v>
      </c>
      <c r="F119" t="s">
        <v>4</v>
      </c>
      <c r="G119" t="s">
        <v>5</v>
      </c>
      <c r="H119" t="s">
        <v>6</v>
      </c>
      <c r="I119" t="s">
        <v>4253</v>
      </c>
      <c r="J119" t="s">
        <v>908</v>
      </c>
      <c r="K119" t="s">
        <v>3688</v>
      </c>
      <c r="L119" t="s">
        <v>8</v>
      </c>
      <c r="M119" t="s">
        <v>576</v>
      </c>
      <c r="N119" t="s">
        <v>2451</v>
      </c>
      <c r="O119" t="s">
        <v>11</v>
      </c>
      <c r="P119" t="s">
        <v>11</v>
      </c>
      <c r="Q119" t="s">
        <v>11</v>
      </c>
      <c r="R119" t="s">
        <v>1093</v>
      </c>
      <c r="S119" t="s">
        <v>1235</v>
      </c>
      <c r="U119" t="str" cm="1">
        <f t="array" ref="U119">_xlfn.TEXTJOIN(",", TRUE, IF(A119:S119&lt;&gt;"", A119:S119, ""))</f>
        <v>insert into MENS_100M_SEMIS_2015 (PLACE,NAME,YEAR,TEAM,TIME,TIME_DETAIL,REACTION_TIME,QUALIFIER,"HEAT(PL)",WIND) values (19,'Maurice Eaddy','SO','N. Carolina A&amp;T','10.36',null,null,null,'3 (8)','1.4');</v>
      </c>
    </row>
    <row r="120" spans="1:21" x14ac:dyDescent="0.3">
      <c r="A120" t="s">
        <v>5165</v>
      </c>
      <c r="B120" t="s">
        <v>0</v>
      </c>
      <c r="C120" t="s">
        <v>1</v>
      </c>
      <c r="D120" t="s">
        <v>2</v>
      </c>
      <c r="E120" t="s">
        <v>3</v>
      </c>
      <c r="F120" t="s">
        <v>4</v>
      </c>
      <c r="G120" t="s">
        <v>5</v>
      </c>
      <c r="H120" t="s">
        <v>6</v>
      </c>
      <c r="I120" t="s">
        <v>4253</v>
      </c>
      <c r="J120" t="s">
        <v>913</v>
      </c>
      <c r="K120" t="s">
        <v>3689</v>
      </c>
      <c r="L120" t="s">
        <v>15</v>
      </c>
      <c r="M120" t="s">
        <v>1796</v>
      </c>
      <c r="N120" t="s">
        <v>2452</v>
      </c>
      <c r="O120" t="s">
        <v>11</v>
      </c>
      <c r="P120" t="s">
        <v>11</v>
      </c>
      <c r="Q120" t="s">
        <v>11</v>
      </c>
      <c r="R120" t="s">
        <v>892</v>
      </c>
      <c r="S120" t="s">
        <v>3666</v>
      </c>
      <c r="U120" t="str" cm="1">
        <f t="array" ref="U120">_xlfn.TEXTJOIN(",", TRUE, IF(A120:S120&lt;&gt;"", A120:S120, ""))</f>
        <v>insert into MENS_100M_SEMIS_2015 (PLACE,NAME,YEAR,TEAM,TIME,TIME_DETAIL,REACTION_TIME,QUALIFIER,"HEAT(PL)",WIND) values (20,'Ryan Billian','JR','Buffalo','10.41',null,null,null,'1 (6)','1.7');</v>
      </c>
    </row>
    <row r="121" spans="1:21" x14ac:dyDescent="0.3">
      <c r="A121" t="s">
        <v>5165</v>
      </c>
      <c r="B121" t="s">
        <v>0</v>
      </c>
      <c r="C121" t="s">
        <v>1</v>
      </c>
      <c r="D121" t="s">
        <v>2</v>
      </c>
      <c r="E121" t="s">
        <v>3</v>
      </c>
      <c r="F121" t="s">
        <v>4</v>
      </c>
      <c r="G121" t="s">
        <v>5</v>
      </c>
      <c r="H121" t="s">
        <v>6</v>
      </c>
      <c r="I121" t="s">
        <v>4253</v>
      </c>
      <c r="J121" t="s">
        <v>919</v>
      </c>
      <c r="K121" t="s">
        <v>3690</v>
      </c>
      <c r="L121" t="s">
        <v>8</v>
      </c>
      <c r="M121" t="s">
        <v>3691</v>
      </c>
      <c r="N121" t="s">
        <v>1084</v>
      </c>
      <c r="O121" t="s">
        <v>11</v>
      </c>
      <c r="P121" t="s">
        <v>11</v>
      </c>
      <c r="Q121" t="s">
        <v>11</v>
      </c>
      <c r="R121" t="s">
        <v>912</v>
      </c>
      <c r="S121" t="s">
        <v>3666</v>
      </c>
      <c r="U121" t="str" cm="1">
        <f t="array" ref="U121">_xlfn.TEXTJOIN(",", TRUE, IF(A121:S121&lt;&gt;"", A121:S121, ""))</f>
        <v>insert into MENS_100M_SEMIS_2015 (PLACE,NAME,YEAR,TEAM,TIME,TIME_DETAIL,REACTION_TIME,QUALIFIER,"HEAT(PL)",WIND) values (21,'William Buckley','SO','Appalachian State','10.45',null,null,null,'1 (7)','1.7');</v>
      </c>
    </row>
    <row r="122" spans="1:21" x14ac:dyDescent="0.3">
      <c r="A122" t="s">
        <v>5165</v>
      </c>
      <c r="B122" t="s">
        <v>0</v>
      </c>
      <c r="C122" t="s">
        <v>1</v>
      </c>
      <c r="D122" t="s">
        <v>2</v>
      </c>
      <c r="E122" t="s">
        <v>3</v>
      </c>
      <c r="F122" t="s">
        <v>4</v>
      </c>
      <c r="G122" t="s">
        <v>5</v>
      </c>
      <c r="H122" t="s">
        <v>6</v>
      </c>
      <c r="I122" t="s">
        <v>4253</v>
      </c>
      <c r="J122" t="s">
        <v>931</v>
      </c>
      <c r="K122" t="s">
        <v>3171</v>
      </c>
      <c r="L122" t="s">
        <v>15</v>
      </c>
      <c r="M122" t="s">
        <v>1606</v>
      </c>
      <c r="N122" t="s">
        <v>376</v>
      </c>
      <c r="O122" t="s">
        <v>11</v>
      </c>
      <c r="P122" t="s">
        <v>11</v>
      </c>
      <c r="Q122" t="s">
        <v>11</v>
      </c>
      <c r="R122" t="s">
        <v>1141</v>
      </c>
      <c r="S122" t="s">
        <v>637</v>
      </c>
      <c r="U122" t="str" cm="1">
        <f t="array" ref="U122">_xlfn.TEXTJOIN(",", TRUE, IF(A122:S122&lt;&gt;"", A122:S122, ""))</f>
        <v>insert into MENS_100M_SEMIS_2015 (PLACE,NAME,YEAR,TEAM,TIME,TIME_DETAIL,REACTION_TIME,QUALIFIER,"HEAT(PL)",WIND) values (null,'John Teeters','JR','Oklahoma State','DNS',null,null,null,'1',null);</v>
      </c>
    </row>
    <row r="123" spans="1:21" x14ac:dyDescent="0.3">
      <c r="A123" t="s">
        <v>5165</v>
      </c>
      <c r="B123" t="s">
        <v>0</v>
      </c>
      <c r="C123" t="s">
        <v>1</v>
      </c>
      <c r="D123" t="s">
        <v>2</v>
      </c>
      <c r="E123" t="s">
        <v>3</v>
      </c>
      <c r="F123" t="s">
        <v>4</v>
      </c>
      <c r="G123" t="s">
        <v>5</v>
      </c>
      <c r="H123" t="s">
        <v>6</v>
      </c>
      <c r="I123" t="s">
        <v>4253</v>
      </c>
      <c r="J123" t="s">
        <v>931</v>
      </c>
      <c r="K123" t="s">
        <v>3692</v>
      </c>
      <c r="L123" t="s">
        <v>8</v>
      </c>
      <c r="M123" t="s">
        <v>2205</v>
      </c>
      <c r="N123" t="s">
        <v>268</v>
      </c>
      <c r="O123" t="s">
        <v>11</v>
      </c>
      <c r="P123" t="s">
        <v>11</v>
      </c>
      <c r="Q123" t="s">
        <v>11</v>
      </c>
      <c r="R123" t="s">
        <v>934</v>
      </c>
      <c r="S123" t="s">
        <v>637</v>
      </c>
      <c r="U123" t="str" cm="1">
        <f t="array" ref="U123">_xlfn.TEXTJOIN(",", TRUE, IF(A123:S123&lt;&gt;"", A123:S123, ""))</f>
        <v>insert into MENS_100M_SEMIS_2015 (PLACE,NAME,YEAR,TEAM,TIME,TIME_DETAIL,REACTION_TIME,QUALIFIER,"HEAT(PL)",WIND) values (null,'Drew Duggans','SO','Kennesaw State','DNF',null,null,null,'2',null);</v>
      </c>
    </row>
    <row r="124" spans="1:21" x14ac:dyDescent="0.3">
      <c r="A124" t="s">
        <v>5165</v>
      </c>
      <c r="B124" t="s">
        <v>0</v>
      </c>
      <c r="C124" t="s">
        <v>1</v>
      </c>
      <c r="D124" t="s">
        <v>2</v>
      </c>
      <c r="E124" t="s">
        <v>3</v>
      </c>
      <c r="F124" t="s">
        <v>4</v>
      </c>
      <c r="G124" t="s">
        <v>5</v>
      </c>
      <c r="H124" t="s">
        <v>6</v>
      </c>
      <c r="I124" t="s">
        <v>4253</v>
      </c>
      <c r="J124" t="s">
        <v>931</v>
      </c>
      <c r="K124" t="s">
        <v>3693</v>
      </c>
      <c r="L124" t="s">
        <v>15</v>
      </c>
      <c r="M124" t="s">
        <v>562</v>
      </c>
      <c r="N124" t="s">
        <v>376</v>
      </c>
      <c r="O124" t="s">
        <v>11</v>
      </c>
      <c r="P124" t="s">
        <v>11</v>
      </c>
      <c r="Q124" t="s">
        <v>11</v>
      </c>
      <c r="R124" t="s">
        <v>934</v>
      </c>
      <c r="S124" t="s">
        <v>637</v>
      </c>
      <c r="U124" t="str" cm="1">
        <f t="array" ref="U124">_xlfn.TEXTJOIN(",", TRUE, IF(A124:S124&lt;&gt;"", A124:S124, ""))</f>
        <v>insert into MENS_100M_SEMIS_2015 (PLACE,NAME,YEAR,TEAM,TIME,TIME_DETAIL,REACTION_TIME,QUALIFIER,"HEAT(PL)",WIND) values (null,'Cameron Hudson','JR','Alabama','DNS',null,null,null,'2',null);</v>
      </c>
    </row>
    <row r="125" spans="1:21" x14ac:dyDescent="0.3">
      <c r="U125" t="str" cm="1">
        <f t="array" ref="U125">_xlfn.TEXTJOIN(",", TRUE, IF(A125:S125&lt;&gt;"", A125:S125, ""))</f>
        <v/>
      </c>
    </row>
    <row r="126" spans="1:21" x14ac:dyDescent="0.3">
      <c r="A126" t="s">
        <v>5166</v>
      </c>
      <c r="B126" t="s">
        <v>0</v>
      </c>
      <c r="C126" t="s">
        <v>1</v>
      </c>
      <c r="D126" t="s">
        <v>2</v>
      </c>
      <c r="E126" t="s">
        <v>3</v>
      </c>
      <c r="F126" t="s">
        <v>4</v>
      </c>
      <c r="G126" t="s">
        <v>5</v>
      </c>
      <c r="H126" t="s">
        <v>6</v>
      </c>
      <c r="I126" t="s">
        <v>4016</v>
      </c>
      <c r="J126" t="s">
        <v>3694</v>
      </c>
      <c r="K126" t="s">
        <v>24</v>
      </c>
      <c r="L126" t="s">
        <v>566</v>
      </c>
      <c r="M126" t="s">
        <v>3695</v>
      </c>
      <c r="N126" t="s">
        <v>11</v>
      </c>
      <c r="O126" t="s">
        <v>11</v>
      </c>
      <c r="P126" t="s">
        <v>12</v>
      </c>
      <c r="Q126" t="s">
        <v>36</v>
      </c>
      <c r="U126" t="str" cm="1">
        <f t="array" ref="U126">_xlfn.TEXTJOIN(",", TRUE, IF(A126:S126&lt;&gt;"", A126:S126, ""))</f>
        <v>insert into MENS_400M_SEMIS_2015 (PLACE,NAME,YEAR,TEAM,TIME,TIME_DETAIL,REACTION_TIME,QUALIFIER,"HEAT(PL)") values (1,'Vernon Norwood','SR','LSU','45.42',null,null,'Q','3 (1)');</v>
      </c>
    </row>
    <row r="127" spans="1:21" x14ac:dyDescent="0.3">
      <c r="A127" t="s">
        <v>5166</v>
      </c>
      <c r="B127" t="s">
        <v>0</v>
      </c>
      <c r="C127" t="s">
        <v>1</v>
      </c>
      <c r="D127" t="s">
        <v>2</v>
      </c>
      <c r="E127" t="s">
        <v>3</v>
      </c>
      <c r="F127" t="s">
        <v>4</v>
      </c>
      <c r="G127" t="s">
        <v>5</v>
      </c>
      <c r="H127" t="s">
        <v>6</v>
      </c>
      <c r="I127" t="s">
        <v>4017</v>
      </c>
      <c r="J127" t="s">
        <v>3696</v>
      </c>
      <c r="K127" t="s">
        <v>24</v>
      </c>
      <c r="L127" t="s">
        <v>573</v>
      </c>
      <c r="M127" t="s">
        <v>3697</v>
      </c>
      <c r="N127" t="s">
        <v>3698</v>
      </c>
      <c r="O127" t="s">
        <v>11</v>
      </c>
      <c r="P127" t="s">
        <v>12</v>
      </c>
      <c r="Q127" t="s">
        <v>18</v>
      </c>
      <c r="U127" t="str" cm="1">
        <f t="array" ref="U127">_xlfn.TEXTJOIN(",", TRUE, IF(A127:S127&lt;&gt;"", A127:S127, ""))</f>
        <v>insert into MENS_400M_SEMIS_2015 (PLACE,NAME,YEAR,TEAM,TIME,TIME_DETAIL,REACTION_TIME,QUALIFIER,"HEAT(PL)") values (2,'Deon Lendore','SR','Texas A&amp;M','45.43','45.426',null,'Q','2 (1)');</v>
      </c>
    </row>
    <row r="128" spans="1:21" x14ac:dyDescent="0.3">
      <c r="A128" t="s">
        <v>5166</v>
      </c>
      <c r="B128" t="s">
        <v>0</v>
      </c>
      <c r="C128" t="s">
        <v>1</v>
      </c>
      <c r="D128" t="s">
        <v>2</v>
      </c>
      <c r="E128" t="s">
        <v>3</v>
      </c>
      <c r="F128" t="s">
        <v>4</v>
      </c>
      <c r="G128" t="s">
        <v>5</v>
      </c>
      <c r="H128" t="s">
        <v>6</v>
      </c>
      <c r="I128" t="s">
        <v>4018</v>
      </c>
      <c r="J128" t="s">
        <v>3204</v>
      </c>
      <c r="K128" t="s">
        <v>8</v>
      </c>
      <c r="L128" t="s">
        <v>900</v>
      </c>
      <c r="M128" t="s">
        <v>3697</v>
      </c>
      <c r="N128" t="s">
        <v>3699</v>
      </c>
      <c r="O128" t="s">
        <v>11</v>
      </c>
      <c r="P128" t="s">
        <v>12</v>
      </c>
      <c r="Q128" t="s">
        <v>67</v>
      </c>
      <c r="U128" t="str" cm="1">
        <f t="array" ref="U128">_xlfn.TEXTJOIN(",", TRUE, IF(A128:S128&lt;&gt;"", A128:S128, ""))</f>
        <v>insert into MENS_400M_SEMIS_2015 (PLACE,NAME,YEAR,TEAM,TIME,TIME_DETAIL,REACTION_TIME,QUALIFIER,"HEAT(PL)") values (3,'Marcus Chambers','SO','Oregon','45.43','45.430',null,'Q','3 (2)');</v>
      </c>
    </row>
    <row r="129" spans="1:21" x14ac:dyDescent="0.3">
      <c r="A129" t="s">
        <v>5166</v>
      </c>
      <c r="B129" t="s">
        <v>0</v>
      </c>
      <c r="C129" t="s">
        <v>1</v>
      </c>
      <c r="D129" t="s">
        <v>2</v>
      </c>
      <c r="E129" t="s">
        <v>3</v>
      </c>
      <c r="F129" t="s">
        <v>4</v>
      </c>
      <c r="G129" t="s">
        <v>5</v>
      </c>
      <c r="H129" t="s">
        <v>6</v>
      </c>
      <c r="I129" t="s">
        <v>4019</v>
      </c>
      <c r="J129" t="s">
        <v>3205</v>
      </c>
      <c r="K129" t="s">
        <v>15</v>
      </c>
      <c r="L129" t="s">
        <v>564</v>
      </c>
      <c r="M129" t="s">
        <v>3700</v>
      </c>
      <c r="N129" t="s">
        <v>3701</v>
      </c>
      <c r="O129" t="s">
        <v>11</v>
      </c>
      <c r="P129" t="s">
        <v>12</v>
      </c>
      <c r="Q129" t="s">
        <v>13</v>
      </c>
      <c r="U129" t="str" cm="1">
        <f t="array" ref="U129">_xlfn.TEXTJOIN(",", TRUE, IF(A129:S129&lt;&gt;"", A129:S129, ""))</f>
        <v>insert into MENS_400M_SEMIS_2015 (PLACE,NAME,YEAR,TEAM,TIME,TIME_DETAIL,REACTION_TIME,QUALIFIER,"HEAT(PL)") values (4,'Najee Glass','JR','Florida','45.49','45.483',null,'Q','1 (1)');</v>
      </c>
    </row>
    <row r="130" spans="1:21" x14ac:dyDescent="0.3">
      <c r="A130" t="s">
        <v>5166</v>
      </c>
      <c r="B130" t="s">
        <v>0</v>
      </c>
      <c r="C130" t="s">
        <v>1</v>
      </c>
      <c r="D130" t="s">
        <v>2</v>
      </c>
      <c r="E130" t="s">
        <v>3</v>
      </c>
      <c r="F130" t="s">
        <v>4</v>
      </c>
      <c r="G130" t="s">
        <v>5</v>
      </c>
      <c r="H130" t="s">
        <v>6</v>
      </c>
      <c r="I130" t="s">
        <v>4020</v>
      </c>
      <c r="J130" t="s">
        <v>3229</v>
      </c>
      <c r="K130" t="s">
        <v>8</v>
      </c>
      <c r="L130" t="s">
        <v>1896</v>
      </c>
      <c r="M130" t="s">
        <v>3700</v>
      </c>
      <c r="N130" t="s">
        <v>3702</v>
      </c>
      <c r="O130" t="s">
        <v>11</v>
      </c>
      <c r="P130" t="s">
        <v>12</v>
      </c>
      <c r="Q130" t="s">
        <v>22</v>
      </c>
      <c r="U130" t="str" cm="1">
        <f t="array" ref="U130">_xlfn.TEXTJOIN(",", TRUE, IF(A130:S130&lt;&gt;"", A130:S130, ""))</f>
        <v>insert into MENS_400M_SEMIS_2015 (PLACE,NAME,YEAR,TEAM,TIME,TIME_DETAIL,REACTION_TIME,QUALIFIER,"HEAT(PL)") values (5,'Ceo Ways','SO','North Carolina','45.49','45.486',null,'Q','1 (2)');</v>
      </c>
    </row>
    <row r="131" spans="1:21" x14ac:dyDescent="0.3">
      <c r="A131" t="s">
        <v>5166</v>
      </c>
      <c r="B131" t="s">
        <v>0</v>
      </c>
      <c r="C131" t="s">
        <v>1</v>
      </c>
      <c r="D131" t="s">
        <v>2</v>
      </c>
      <c r="E131" t="s">
        <v>3</v>
      </c>
      <c r="F131" t="s">
        <v>4</v>
      </c>
      <c r="G131" t="s">
        <v>5</v>
      </c>
      <c r="H131" t="s">
        <v>6</v>
      </c>
      <c r="I131" t="s">
        <v>4038</v>
      </c>
      <c r="J131" t="s">
        <v>3231</v>
      </c>
      <c r="K131" t="s">
        <v>15</v>
      </c>
      <c r="L131" t="s">
        <v>559</v>
      </c>
      <c r="M131" t="s">
        <v>168</v>
      </c>
      <c r="N131" t="s">
        <v>11</v>
      </c>
      <c r="O131" t="s">
        <v>11</v>
      </c>
      <c r="P131" t="s">
        <v>31</v>
      </c>
      <c r="Q131" t="s">
        <v>44</v>
      </c>
      <c r="U131" t="str" cm="1">
        <f t="array" ref="U131">_xlfn.TEXTJOIN(",", TRUE, IF(A131:S131&lt;&gt;"", A131:S131, ""))</f>
        <v>insert into MENS_400M_SEMIS_2015 (PLACE,NAME,YEAR,TEAM,TIME,TIME_DETAIL,REACTION_TIME,QUALIFIER,"HEAT(PL)") values (6,'Zack Bilderback','JR','Texas','45.53',null,null,'q','1 (3)');</v>
      </c>
    </row>
    <row r="132" spans="1:21" x14ac:dyDescent="0.3">
      <c r="A132" t="s">
        <v>5166</v>
      </c>
      <c r="B132" t="s">
        <v>0</v>
      </c>
      <c r="C132" t="s">
        <v>1</v>
      </c>
      <c r="D132" t="s">
        <v>2</v>
      </c>
      <c r="E132" t="s">
        <v>3</v>
      </c>
      <c r="F132" t="s">
        <v>4</v>
      </c>
      <c r="G132" t="s">
        <v>5</v>
      </c>
      <c r="H132" t="s">
        <v>6</v>
      </c>
      <c r="I132" t="s">
        <v>4021</v>
      </c>
      <c r="J132" t="s">
        <v>3703</v>
      </c>
      <c r="K132" t="s">
        <v>24</v>
      </c>
      <c r="L132" t="s">
        <v>1512</v>
      </c>
      <c r="M132" t="s">
        <v>3704</v>
      </c>
      <c r="N132" t="s">
        <v>11</v>
      </c>
      <c r="O132" t="s">
        <v>11</v>
      </c>
      <c r="P132" t="s">
        <v>12</v>
      </c>
      <c r="Q132" t="s">
        <v>27</v>
      </c>
      <c r="U132" t="str" cm="1">
        <f t="array" ref="U132">_xlfn.TEXTJOIN(",", TRUE, IF(A132:S132&lt;&gt;"", A132:S132, ""))</f>
        <v>insert into MENS_400M_SEMIS_2015 (PLACE,NAME,YEAR,TEAM,TIME,TIME_DETAIL,REACTION_TIME,QUALIFIER,"HEAT(PL)") values (7,'DJ Zahn','SR','Illinois','45.87',null,null,'Q','2 (2)');</v>
      </c>
    </row>
    <row r="133" spans="1:21" x14ac:dyDescent="0.3">
      <c r="A133" t="s">
        <v>5166</v>
      </c>
      <c r="B133" t="s">
        <v>0</v>
      </c>
      <c r="C133" t="s">
        <v>1</v>
      </c>
      <c r="D133" t="s">
        <v>2</v>
      </c>
      <c r="E133" t="s">
        <v>3</v>
      </c>
      <c r="F133" t="s">
        <v>4</v>
      </c>
      <c r="G133" t="s">
        <v>5</v>
      </c>
      <c r="H133" t="s">
        <v>6</v>
      </c>
      <c r="I133" t="s">
        <v>4022</v>
      </c>
      <c r="J133" t="s">
        <v>3705</v>
      </c>
      <c r="K133" t="s">
        <v>15</v>
      </c>
      <c r="L133" t="s">
        <v>562</v>
      </c>
      <c r="M133" t="s">
        <v>183</v>
      </c>
      <c r="N133" t="s">
        <v>11</v>
      </c>
      <c r="O133" t="s">
        <v>11</v>
      </c>
      <c r="P133" t="s">
        <v>31</v>
      </c>
      <c r="Q133" t="s">
        <v>76</v>
      </c>
      <c r="U133" t="str" cm="1">
        <f t="array" ref="U133">_xlfn.TEXTJOIN(",", TRUE, IF(A133:S133&lt;&gt;"", A133:S133, ""))</f>
        <v>insert into MENS_400M_SEMIS_2015 (PLACE,NAME,YEAR,TEAM,TIME,TIME_DETAIL,REACTION_TIME,QUALIFIER,"HEAT(PL)") values (8,'Steven Gayle','JR','Alabama','45.93',null,null,'q','3 (3)');</v>
      </c>
    </row>
    <row r="134" spans="1:21" x14ac:dyDescent="0.3">
      <c r="A134" t="s">
        <v>5166</v>
      </c>
      <c r="B134" t="s">
        <v>0</v>
      </c>
      <c r="C134" t="s">
        <v>1</v>
      </c>
      <c r="D134" t="s">
        <v>2</v>
      </c>
      <c r="E134" t="s">
        <v>3</v>
      </c>
      <c r="F134" t="s">
        <v>4</v>
      </c>
      <c r="G134" t="s">
        <v>5</v>
      </c>
      <c r="H134" t="s">
        <v>6</v>
      </c>
      <c r="I134" t="s">
        <v>4023</v>
      </c>
      <c r="J134" t="s">
        <v>3202</v>
      </c>
      <c r="K134" t="s">
        <v>8</v>
      </c>
      <c r="L134" t="s">
        <v>593</v>
      </c>
      <c r="M134" t="s">
        <v>3706</v>
      </c>
      <c r="N134" t="s">
        <v>11</v>
      </c>
      <c r="O134" t="s">
        <v>11</v>
      </c>
      <c r="P134" t="s">
        <v>11</v>
      </c>
      <c r="Q134" t="s">
        <v>57</v>
      </c>
      <c r="U134" t="str" cm="1">
        <f t="array" ref="U134">_xlfn.TEXTJOIN(",", TRUE, IF(A134:S134&lt;&gt;"", A134:S134, ""))</f>
        <v>insert into MENS_400M_SEMIS_2015 (PLACE,NAME,YEAR,TEAM,TIME,TIME_DETAIL,REACTION_TIME,QUALIFIER,"HEAT(PL)") values (9,'Michael Cherry','SO','Florida State','46.02',null,null,null,'1 (4)');</v>
      </c>
    </row>
    <row r="135" spans="1:21" x14ac:dyDescent="0.3">
      <c r="A135" t="s">
        <v>5166</v>
      </c>
      <c r="B135" t="s">
        <v>0</v>
      </c>
      <c r="C135" t="s">
        <v>1</v>
      </c>
      <c r="D135" t="s">
        <v>2</v>
      </c>
      <c r="E135" t="s">
        <v>3</v>
      </c>
      <c r="F135" t="s">
        <v>4</v>
      </c>
      <c r="G135" t="s">
        <v>5</v>
      </c>
      <c r="H135" t="s">
        <v>6</v>
      </c>
      <c r="I135" t="s">
        <v>4024</v>
      </c>
      <c r="J135" t="s">
        <v>3707</v>
      </c>
      <c r="K135" t="s">
        <v>24</v>
      </c>
      <c r="L135" t="s">
        <v>1543</v>
      </c>
      <c r="M135" t="s">
        <v>3708</v>
      </c>
      <c r="N135" t="s">
        <v>11</v>
      </c>
      <c r="O135" t="s">
        <v>11</v>
      </c>
      <c r="P135" t="s">
        <v>11</v>
      </c>
      <c r="Q135" t="s">
        <v>79</v>
      </c>
      <c r="U135" t="str" cm="1">
        <f t="array" ref="U135">_xlfn.TEXTJOIN(",", TRUE, IF(A135:S135&lt;&gt;"", A135:S135, ""))</f>
        <v>insert into MENS_400M_SEMIS_2015 (PLACE,NAME,YEAR,TEAM,TIME,TIME_DETAIL,REACTION_TIME,QUALIFIER,"HEAT(PL)") values (10,'Christopher Giesting','SR','Notre Dame','46.03',null,null,null,'3 (4)');</v>
      </c>
    </row>
    <row r="136" spans="1:21" x14ac:dyDescent="0.3">
      <c r="A136" t="s">
        <v>5166</v>
      </c>
      <c r="B136" t="s">
        <v>0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6</v>
      </c>
      <c r="I136" t="s">
        <v>4025</v>
      </c>
      <c r="J136" t="s">
        <v>3222</v>
      </c>
      <c r="K136" t="s">
        <v>15</v>
      </c>
      <c r="L136" t="s">
        <v>895</v>
      </c>
      <c r="M136" t="s">
        <v>3709</v>
      </c>
      <c r="N136" t="s">
        <v>11</v>
      </c>
      <c r="O136" t="s">
        <v>11</v>
      </c>
      <c r="P136" t="s">
        <v>11</v>
      </c>
      <c r="Q136" t="s">
        <v>60</v>
      </c>
      <c r="U136" t="str" cm="1">
        <f t="array" ref="U136">_xlfn.TEXTJOIN(",", TRUE, IF(A136:S136&lt;&gt;"", A136:S136, ""))</f>
        <v>insert into MENS_400M_SEMIS_2015 (PLACE,NAME,YEAR,TEAM,TIME,TIME_DETAIL,REACTION_TIME,QUALIFIER,"HEAT(PL)") values (11,'Alfred Larry','JR','Miss State','46.19',null,null,null,'1 (5)');</v>
      </c>
    </row>
    <row r="137" spans="1:21" x14ac:dyDescent="0.3">
      <c r="A137" t="s">
        <v>5166</v>
      </c>
      <c r="B137" t="s">
        <v>0</v>
      </c>
      <c r="C137" t="s">
        <v>1</v>
      </c>
      <c r="D137" t="s">
        <v>2</v>
      </c>
      <c r="E137" t="s">
        <v>3</v>
      </c>
      <c r="F137" t="s">
        <v>4</v>
      </c>
      <c r="G137" t="s">
        <v>5</v>
      </c>
      <c r="H137" t="s">
        <v>6</v>
      </c>
      <c r="I137" t="s">
        <v>4026</v>
      </c>
      <c r="J137" t="s">
        <v>3710</v>
      </c>
      <c r="K137" t="s">
        <v>24</v>
      </c>
      <c r="L137" t="s">
        <v>1950</v>
      </c>
      <c r="M137" t="s">
        <v>3711</v>
      </c>
      <c r="N137" t="s">
        <v>11</v>
      </c>
      <c r="O137" t="s">
        <v>11</v>
      </c>
      <c r="P137" t="s">
        <v>11</v>
      </c>
      <c r="Q137" t="s">
        <v>32</v>
      </c>
      <c r="U137" t="str" cm="1">
        <f t="array" ref="U137">_xlfn.TEXTJOIN(",", TRUE, IF(A137:S137&lt;&gt;"", A137:S137, ""))</f>
        <v>insert into MENS_400M_SEMIS_2015 (PLACE,NAME,YEAR,TEAM,TIME,TIME_DETAIL,REACTION_TIME,QUALIFIER,"HEAT(PL)") values (12,'Payton Hazzard','SR','Virginia','46.42',null,null,null,'2 (3)');</v>
      </c>
    </row>
    <row r="138" spans="1:21" x14ac:dyDescent="0.3">
      <c r="A138" t="s">
        <v>5166</v>
      </c>
      <c r="B138" t="s">
        <v>0</v>
      </c>
      <c r="C138" t="s">
        <v>1</v>
      </c>
      <c r="D138" t="s">
        <v>2</v>
      </c>
      <c r="E138" t="s">
        <v>3</v>
      </c>
      <c r="F138" t="s">
        <v>4</v>
      </c>
      <c r="G138" t="s">
        <v>5</v>
      </c>
      <c r="H138" t="s">
        <v>6</v>
      </c>
      <c r="I138" t="s">
        <v>4039</v>
      </c>
      <c r="J138" t="s">
        <v>3712</v>
      </c>
      <c r="K138" t="s">
        <v>24</v>
      </c>
      <c r="L138" t="s">
        <v>1833</v>
      </c>
      <c r="M138" t="s">
        <v>3230</v>
      </c>
      <c r="N138" t="s">
        <v>3713</v>
      </c>
      <c r="O138" t="s">
        <v>11</v>
      </c>
      <c r="P138" t="s">
        <v>11</v>
      </c>
      <c r="Q138" t="s">
        <v>83</v>
      </c>
      <c r="U138" t="str" cm="1">
        <f t="array" ref="U138">_xlfn.TEXTJOIN(",", TRUE, IF(A138:S138&lt;&gt;"", A138:S138, ""))</f>
        <v>insert into MENS_400M_SEMIS_2015 (PLACE,NAME,YEAR,TEAM,TIME,TIME_DETAIL,REACTION_TIME,QUALIFIER,"HEAT(PL)") values (13,'Chidi Okezie','SR','Hampton','46.52','46.513',null,null,'1 (6)');</v>
      </c>
    </row>
    <row r="139" spans="1:21" x14ac:dyDescent="0.3">
      <c r="A139" t="s">
        <v>5166</v>
      </c>
      <c r="B139" t="s">
        <v>0</v>
      </c>
      <c r="C139" t="s">
        <v>1</v>
      </c>
      <c r="D139" t="s">
        <v>2</v>
      </c>
      <c r="E139" t="s">
        <v>3</v>
      </c>
      <c r="F139" t="s">
        <v>4</v>
      </c>
      <c r="G139" t="s">
        <v>5</v>
      </c>
      <c r="H139" t="s">
        <v>6</v>
      </c>
      <c r="I139" t="s">
        <v>4027</v>
      </c>
      <c r="J139" t="s">
        <v>3714</v>
      </c>
      <c r="K139" t="s">
        <v>24</v>
      </c>
      <c r="L139" t="s">
        <v>573</v>
      </c>
      <c r="M139" t="s">
        <v>3230</v>
      </c>
      <c r="N139" t="s">
        <v>3715</v>
      </c>
      <c r="O139" t="s">
        <v>11</v>
      </c>
      <c r="P139" t="s">
        <v>11</v>
      </c>
      <c r="Q139" t="s">
        <v>40</v>
      </c>
      <c r="U139" t="str" cm="1">
        <f t="array" ref="U139">_xlfn.TEXTJOIN(",", TRUE, IF(A139:S139&lt;&gt;"", A139:S139, ""))</f>
        <v>insert into MENS_400M_SEMIS_2015 (PLACE,NAME,YEAR,TEAM,TIME,TIME_DETAIL,REACTION_TIME,QUALIFIER,"HEAT(PL)") values (14,'Bralon Taplin','SR','Texas A&amp;M','46.52','46.514',null,null,'2 (4)');</v>
      </c>
    </row>
    <row r="140" spans="1:21" x14ac:dyDescent="0.3">
      <c r="A140" t="s">
        <v>5166</v>
      </c>
      <c r="B140" t="s">
        <v>0</v>
      </c>
      <c r="C140" t="s">
        <v>1</v>
      </c>
      <c r="D140" t="s">
        <v>2</v>
      </c>
      <c r="E140" t="s">
        <v>3</v>
      </c>
      <c r="F140" t="s">
        <v>4</v>
      </c>
      <c r="G140" t="s">
        <v>5</v>
      </c>
      <c r="H140" t="s">
        <v>6</v>
      </c>
      <c r="I140" t="s">
        <v>4028</v>
      </c>
      <c r="J140" t="s">
        <v>3716</v>
      </c>
      <c r="K140" t="s">
        <v>15</v>
      </c>
      <c r="L140" t="s">
        <v>2174</v>
      </c>
      <c r="M140" t="s">
        <v>1760</v>
      </c>
      <c r="N140" t="s">
        <v>11</v>
      </c>
      <c r="O140" t="s">
        <v>11</v>
      </c>
      <c r="P140" t="s">
        <v>11</v>
      </c>
      <c r="Q140" t="s">
        <v>91</v>
      </c>
      <c r="U140" t="str" cm="1">
        <f t="array" ref="U140">_xlfn.TEXTJOIN(",", TRUE, IF(A140:S140&lt;&gt;"", A140:S140, ""))</f>
        <v>insert into MENS_400M_SEMIS_2015 (PLACE,NAME,YEAR,TEAM,TIME,TIME_DETAIL,REACTION_TIME,QUALIFIER,"HEAT(PL)") values (15,'Cole Lambourne','JR','Utah State','46.53',null,null,null,'1 (7)');</v>
      </c>
    </row>
    <row r="141" spans="1:21" x14ac:dyDescent="0.3">
      <c r="A141" t="s">
        <v>5166</v>
      </c>
      <c r="B141" t="s">
        <v>0</v>
      </c>
      <c r="C141" t="s">
        <v>1</v>
      </c>
      <c r="D141" t="s">
        <v>2</v>
      </c>
      <c r="E141" t="s">
        <v>3</v>
      </c>
      <c r="F141" t="s">
        <v>4</v>
      </c>
      <c r="G141" t="s">
        <v>5</v>
      </c>
      <c r="H141" t="s">
        <v>6</v>
      </c>
      <c r="I141" t="s">
        <v>4029</v>
      </c>
      <c r="J141" t="s">
        <v>3228</v>
      </c>
      <c r="K141" t="s">
        <v>8</v>
      </c>
      <c r="L141" t="s">
        <v>612</v>
      </c>
      <c r="M141" t="s">
        <v>3717</v>
      </c>
      <c r="N141" t="s">
        <v>11</v>
      </c>
      <c r="O141" t="s">
        <v>11</v>
      </c>
      <c r="P141" t="s">
        <v>11</v>
      </c>
      <c r="Q141" t="s">
        <v>87</v>
      </c>
      <c r="U141" t="str" cm="1">
        <f t="array" ref="U141">_xlfn.TEXTJOIN(",", TRUE, IF(A141:S141&lt;&gt;"", A141:S141, ""))</f>
        <v>insert into MENS_400M_SEMIS_2015 (PLACE,NAME,YEAR,TEAM,TIME,TIME_DETAIL,REACTION_TIME,QUALIFIER,"HEAT(PL)") values (16,'George Caddick','SO','Baylor','46.54',null,null,null,'3 (5)');</v>
      </c>
    </row>
    <row r="142" spans="1:21" x14ac:dyDescent="0.3">
      <c r="A142" t="s">
        <v>5166</v>
      </c>
      <c r="B142" t="s">
        <v>0</v>
      </c>
      <c r="C142" t="s">
        <v>1</v>
      </c>
      <c r="D142" t="s">
        <v>2</v>
      </c>
      <c r="E142" t="s">
        <v>3</v>
      </c>
      <c r="F142" t="s">
        <v>4</v>
      </c>
      <c r="G142" t="s">
        <v>5</v>
      </c>
      <c r="H142" t="s">
        <v>6</v>
      </c>
      <c r="I142" t="s">
        <v>4030</v>
      </c>
      <c r="J142" t="s">
        <v>3718</v>
      </c>
      <c r="K142" t="s">
        <v>8</v>
      </c>
      <c r="L142" t="s">
        <v>580</v>
      </c>
      <c r="M142" t="s">
        <v>3719</v>
      </c>
      <c r="N142" t="s">
        <v>11</v>
      </c>
      <c r="O142" t="s">
        <v>11</v>
      </c>
      <c r="P142" t="s">
        <v>11</v>
      </c>
      <c r="Q142" t="s">
        <v>48</v>
      </c>
      <c r="U142" t="str" cm="1">
        <f t="array" ref="U142">_xlfn.TEXTJOIN(",", TRUE, IF(A142:S142&lt;&gt;"", A142:S142, ""))</f>
        <v>insert into MENS_400M_SEMIS_2015 (PLACE,NAME,YEAR,TEAM,TIME,TIME_DETAIL,REACTION_TIME,QUALIFIER,"HEAT(PL)") values (17,'LaMar Bruton','SO','Ohio State','46.55',null,null,null,'2 (5)');</v>
      </c>
    </row>
    <row r="143" spans="1:21" x14ac:dyDescent="0.3">
      <c r="A143" t="s">
        <v>5166</v>
      </c>
      <c r="B143" t="s">
        <v>0</v>
      </c>
      <c r="C143" t="s">
        <v>1</v>
      </c>
      <c r="D143" t="s">
        <v>2</v>
      </c>
      <c r="E143" t="s">
        <v>3</v>
      </c>
      <c r="F143" t="s">
        <v>4</v>
      </c>
      <c r="G143" t="s">
        <v>5</v>
      </c>
      <c r="H143" t="s">
        <v>6</v>
      </c>
      <c r="I143" t="s">
        <v>4031</v>
      </c>
      <c r="J143" t="s">
        <v>3720</v>
      </c>
      <c r="K143" t="s">
        <v>15</v>
      </c>
      <c r="L143" t="s">
        <v>1681</v>
      </c>
      <c r="M143" t="s">
        <v>3721</v>
      </c>
      <c r="N143" t="s">
        <v>3722</v>
      </c>
      <c r="O143" t="s">
        <v>11</v>
      </c>
      <c r="P143" t="s">
        <v>11</v>
      </c>
      <c r="Q143" t="s">
        <v>99</v>
      </c>
      <c r="U143" t="str" cm="1">
        <f t="array" ref="U143">_xlfn.TEXTJOIN(",", TRUE, IF(A143:S143&lt;&gt;"", A143:S143, ""))</f>
        <v>insert into MENS_400M_SEMIS_2015 (PLACE,NAME,YEAR,TEAM,TIME,TIME_DETAIL,REACTION_TIME,QUALIFIER,"HEAT(PL)") values (18,'Cameron Glasgow','JR','Long Beach St.','46.72','46.715',null,null,'3 (6)');</v>
      </c>
    </row>
    <row r="144" spans="1:21" x14ac:dyDescent="0.3">
      <c r="A144" t="s">
        <v>5166</v>
      </c>
      <c r="B144" t="s">
        <v>0</v>
      </c>
      <c r="C144" t="s">
        <v>1</v>
      </c>
      <c r="D144" t="s">
        <v>2</v>
      </c>
      <c r="E144" t="s">
        <v>3</v>
      </c>
      <c r="F144" t="s">
        <v>4</v>
      </c>
      <c r="G144" t="s">
        <v>5</v>
      </c>
      <c r="H144" t="s">
        <v>6</v>
      </c>
      <c r="I144" t="s">
        <v>4032</v>
      </c>
      <c r="J144" t="s">
        <v>3213</v>
      </c>
      <c r="K144" t="s">
        <v>8</v>
      </c>
      <c r="L144" t="s">
        <v>1758</v>
      </c>
      <c r="M144" t="s">
        <v>3721</v>
      </c>
      <c r="N144" t="s">
        <v>3723</v>
      </c>
      <c r="O144" t="s">
        <v>11</v>
      </c>
      <c r="P144" t="s">
        <v>11</v>
      </c>
      <c r="Q144" t="s">
        <v>103</v>
      </c>
      <c r="U144" t="str" cm="1">
        <f t="array" ref="U144">_xlfn.TEXTJOIN(",", TRUE, IF(A144:S144&lt;&gt;"", A144:S144, ""))</f>
        <v>insert into MENS_400M_SEMIS_2015 (PLACE,NAME,YEAR,TEAM,TIME,TIME_DETAIL,REACTION_TIME,QUALIFIER,"HEAT(PL)") values (19,'Jermaine Griffith','SO','Rutgers','46.72','46.717',null,null,'3 (7)');</v>
      </c>
    </row>
    <row r="145" spans="1:21" x14ac:dyDescent="0.3">
      <c r="A145" t="s">
        <v>5166</v>
      </c>
      <c r="B145" t="s">
        <v>0</v>
      </c>
      <c r="C145" t="s">
        <v>1</v>
      </c>
      <c r="D145" t="s">
        <v>2</v>
      </c>
      <c r="E145" t="s">
        <v>3</v>
      </c>
      <c r="F145" t="s">
        <v>4</v>
      </c>
      <c r="G145" t="s">
        <v>5</v>
      </c>
      <c r="H145" t="s">
        <v>6</v>
      </c>
      <c r="I145" t="s">
        <v>4033</v>
      </c>
      <c r="J145" t="s">
        <v>3724</v>
      </c>
      <c r="K145" t="s">
        <v>8</v>
      </c>
      <c r="L145" t="s">
        <v>1571</v>
      </c>
      <c r="M145" t="s">
        <v>3721</v>
      </c>
      <c r="N145" t="s">
        <v>3725</v>
      </c>
      <c r="O145" t="s">
        <v>11</v>
      </c>
      <c r="P145" t="s">
        <v>11</v>
      </c>
      <c r="Q145" t="s">
        <v>95</v>
      </c>
      <c r="U145" t="str" cm="1">
        <f t="array" ref="U145">_xlfn.TEXTJOIN(",", TRUE, IF(A145:S145&lt;&gt;"", A145:S145, ""))</f>
        <v>insert into MENS_400M_SEMIS_2015 (PLACE,NAME,YEAR,TEAM,TIME,TIME_DETAIL,REACTION_TIME,QUALIFIER,"HEAT(PL)") values (20,'Anderson Devonish','SO','Illinois State','46.72','46.720',null,null,'1 (8)');</v>
      </c>
    </row>
    <row r="146" spans="1:21" x14ac:dyDescent="0.3">
      <c r="A146" t="s">
        <v>5166</v>
      </c>
      <c r="B146" t="s">
        <v>0</v>
      </c>
      <c r="C146" t="s">
        <v>1</v>
      </c>
      <c r="D146" t="s">
        <v>2</v>
      </c>
      <c r="E146" t="s">
        <v>3</v>
      </c>
      <c r="F146" t="s">
        <v>4</v>
      </c>
      <c r="G146" t="s">
        <v>5</v>
      </c>
      <c r="H146" t="s">
        <v>6</v>
      </c>
      <c r="I146" t="s">
        <v>4034</v>
      </c>
      <c r="J146" t="s">
        <v>3726</v>
      </c>
      <c r="K146" t="s">
        <v>34</v>
      </c>
      <c r="L146" t="s">
        <v>514</v>
      </c>
      <c r="M146" t="s">
        <v>3727</v>
      </c>
      <c r="N146" t="s">
        <v>11</v>
      </c>
      <c r="O146" t="s">
        <v>11</v>
      </c>
      <c r="P146" t="s">
        <v>11</v>
      </c>
      <c r="Q146" t="s">
        <v>52</v>
      </c>
      <c r="U146" t="str" cm="1">
        <f t="array" ref="U146">_xlfn.TEXTJOIN(",", TRUE, IF(A146:S146&lt;&gt;"", A146:S146, ""))</f>
        <v>insert into MENS_400M_SEMIS_2015 (PLACE,NAME,YEAR,TEAM,TIME,TIME_DETAIL,REACTION_TIME,QUALIFIER,"HEAT(PL)") values (21,'Ricky Morgan','FR','USC','46.75',null,null,null,'2 (6)');</v>
      </c>
    </row>
    <row r="147" spans="1:21" x14ac:dyDescent="0.3">
      <c r="A147" t="s">
        <v>5166</v>
      </c>
      <c r="B147" t="s">
        <v>0</v>
      </c>
      <c r="C147" t="s">
        <v>1</v>
      </c>
      <c r="D147" t="s">
        <v>2</v>
      </c>
      <c r="E147" t="s">
        <v>3</v>
      </c>
      <c r="F147" t="s">
        <v>4</v>
      </c>
      <c r="G147" t="s">
        <v>5</v>
      </c>
      <c r="H147" t="s">
        <v>6</v>
      </c>
      <c r="I147" t="s">
        <v>4035</v>
      </c>
      <c r="J147" t="s">
        <v>3199</v>
      </c>
      <c r="K147" t="s">
        <v>34</v>
      </c>
      <c r="L147" t="s">
        <v>578</v>
      </c>
      <c r="M147" t="s">
        <v>3728</v>
      </c>
      <c r="N147" t="s">
        <v>11</v>
      </c>
      <c r="O147" t="s">
        <v>11</v>
      </c>
      <c r="P147" t="s">
        <v>11</v>
      </c>
      <c r="Q147" t="s">
        <v>63</v>
      </c>
      <c r="U147" t="str" cm="1">
        <f t="array" ref="U147">_xlfn.TEXTJOIN(",", TRUE, IF(A147:S147&lt;&gt;"", A147:S147, ""))</f>
        <v>insert into MENS_400M_SEMIS_2015 (PLACE,NAME,YEAR,TEAM,TIME,TIME_DETAIL,REACTION_TIME,QUALIFIER,"HEAT(PL)") values (22,'Nathan Strother','FR','Tennessee','47.22',null,null,null,'2 (7)');</v>
      </c>
    </row>
    <row r="148" spans="1:21" x14ac:dyDescent="0.3">
      <c r="A148" t="s">
        <v>5166</v>
      </c>
      <c r="B148" t="s">
        <v>0</v>
      </c>
      <c r="C148" t="s">
        <v>1</v>
      </c>
      <c r="D148" t="s">
        <v>2</v>
      </c>
      <c r="E148" t="s">
        <v>3</v>
      </c>
      <c r="F148" t="s">
        <v>4</v>
      </c>
      <c r="G148" t="s">
        <v>5</v>
      </c>
      <c r="H148" t="s">
        <v>6</v>
      </c>
      <c r="I148" t="s">
        <v>4036</v>
      </c>
      <c r="J148" t="s">
        <v>3729</v>
      </c>
      <c r="K148" t="s">
        <v>24</v>
      </c>
      <c r="L148" t="s">
        <v>2165</v>
      </c>
      <c r="M148" t="s">
        <v>1135</v>
      </c>
      <c r="N148" t="s">
        <v>11</v>
      </c>
      <c r="O148" t="s">
        <v>11</v>
      </c>
      <c r="P148" t="s">
        <v>11</v>
      </c>
      <c r="Q148" t="s">
        <v>107</v>
      </c>
      <c r="U148" t="str" cm="1">
        <f t="array" ref="U148">_xlfn.TEXTJOIN(",", TRUE, IF(A148:S148&lt;&gt;"", A148:S148, ""))</f>
        <v>insert into MENS_400M_SEMIS_2015 (PLACE,NAME,YEAR,TEAM,TIME,TIME_DETAIL,REACTION_TIME,QUALIFIER,"HEAT(PL)") values (23,'Korey Thieleke','SR','Portland','47.47',null,null,null,'3 (8)');</v>
      </c>
    </row>
    <row r="149" spans="1:21" x14ac:dyDescent="0.3">
      <c r="A149" t="s">
        <v>5166</v>
      </c>
      <c r="B149" t="s">
        <v>0</v>
      </c>
      <c r="C149" t="s">
        <v>1</v>
      </c>
      <c r="D149" t="s">
        <v>2</v>
      </c>
      <c r="E149" t="s">
        <v>3</v>
      </c>
      <c r="F149" t="s">
        <v>4</v>
      </c>
      <c r="G149" t="s">
        <v>5</v>
      </c>
      <c r="H149" t="s">
        <v>6</v>
      </c>
      <c r="I149" t="s">
        <v>4037</v>
      </c>
      <c r="J149" t="s">
        <v>3730</v>
      </c>
      <c r="K149" t="s">
        <v>24</v>
      </c>
      <c r="L149" t="s">
        <v>933</v>
      </c>
      <c r="M149" t="s">
        <v>3731</v>
      </c>
      <c r="N149" t="s">
        <v>11</v>
      </c>
      <c r="O149" t="s">
        <v>11</v>
      </c>
      <c r="P149" t="s">
        <v>11</v>
      </c>
      <c r="Q149" t="s">
        <v>71</v>
      </c>
      <c r="U149" t="str" cm="1">
        <f t="array" ref="U149">_xlfn.TEXTJOIN(",", TRUE, IF(A149:S149&lt;&gt;"", A149:S149, ""))</f>
        <v>insert into MENS_400M_SEMIS_2015 (PLACE,NAME,YEAR,TEAM,TIME,TIME_DETAIL,REACTION_TIME,QUALIFIER,"HEAT(PL)") values (24,'Devan Spann','SR','Arizona State','47.87',null,null,null,'2 (8)');</v>
      </c>
    </row>
    <row r="150" spans="1:21" x14ac:dyDescent="0.3">
      <c r="U150" t="str" cm="1">
        <f t="array" ref="U150">_xlfn.TEXTJOIN(",", TRUE, IF(A150:S150&lt;&gt;"", A150:S150, ""))</f>
        <v/>
      </c>
    </row>
    <row r="151" spans="1:21" x14ac:dyDescent="0.3">
      <c r="A151" t="s">
        <v>5167</v>
      </c>
      <c r="B151" t="s">
        <v>0</v>
      </c>
      <c r="C151" t="s">
        <v>1</v>
      </c>
      <c r="D151" t="s">
        <v>2</v>
      </c>
      <c r="E151" t="s">
        <v>3</v>
      </c>
      <c r="F151" t="s">
        <v>4</v>
      </c>
      <c r="G151" t="s">
        <v>6</v>
      </c>
      <c r="H151" t="s">
        <v>4016</v>
      </c>
      <c r="I151" t="s">
        <v>3732</v>
      </c>
      <c r="J151" t="s">
        <v>24</v>
      </c>
      <c r="K151" t="s">
        <v>1775</v>
      </c>
      <c r="L151" t="s">
        <v>3733</v>
      </c>
      <c r="M151" t="s">
        <v>11</v>
      </c>
      <c r="N151" t="s">
        <v>12</v>
      </c>
      <c r="O151" t="s">
        <v>13</v>
      </c>
      <c r="U151" t="str" cm="1">
        <f t="array" ref="U151">_xlfn.TEXTJOIN(",", TRUE, IF(A151:S151&lt;&gt;"", A151:S151, ""))</f>
        <v>insert into MENS_800M_SEMIS_2015 (PLACE,NAME,YEAR,TEAM,TIME,TIME_DETAIL,QUALIFIER,"HEAT(PL)") values (1,'Edward Kemboi','SR','Iowa State','1:45.58',null,'Q','1 (1)');</v>
      </c>
    </row>
    <row r="152" spans="1:21" x14ac:dyDescent="0.3">
      <c r="A152" t="s">
        <v>5167</v>
      </c>
      <c r="B152" t="s">
        <v>0</v>
      </c>
      <c r="C152" t="s">
        <v>1</v>
      </c>
      <c r="D152" t="s">
        <v>2</v>
      </c>
      <c r="E152" t="s">
        <v>3</v>
      </c>
      <c r="F152" t="s">
        <v>4</v>
      </c>
      <c r="G152" t="s">
        <v>6</v>
      </c>
      <c r="H152" t="s">
        <v>4017</v>
      </c>
      <c r="I152" t="s">
        <v>3044</v>
      </c>
      <c r="J152" t="s">
        <v>15</v>
      </c>
      <c r="K152" t="s">
        <v>606</v>
      </c>
      <c r="L152" t="s">
        <v>3734</v>
      </c>
      <c r="M152" t="s">
        <v>11</v>
      </c>
      <c r="N152" t="s">
        <v>12</v>
      </c>
      <c r="O152" t="s">
        <v>22</v>
      </c>
      <c r="U152" t="str" cm="1">
        <f t="array" ref="U152">_xlfn.TEXTJOIN(",", TRUE, IF(A152:S152&lt;&gt;"", A152:S152, ""))</f>
        <v>insert into MENS_800M_SEMIS_2015 (PLACE,NAME,YEAR,TEAM,TIME,TIME_DETAIL,QUALIFIER,"HEAT(PL)") values (2,'Brannon Kidder','JR','Penn State','1:45.95',null,'Q','1 (2)');</v>
      </c>
    </row>
    <row r="153" spans="1:21" x14ac:dyDescent="0.3">
      <c r="A153" t="s">
        <v>5167</v>
      </c>
      <c r="B153" t="s">
        <v>0</v>
      </c>
      <c r="C153" t="s">
        <v>1</v>
      </c>
      <c r="D153" t="s">
        <v>2</v>
      </c>
      <c r="E153" t="s">
        <v>3</v>
      </c>
      <c r="F153" t="s">
        <v>4</v>
      </c>
      <c r="G153" t="s">
        <v>6</v>
      </c>
      <c r="H153" t="s">
        <v>4018</v>
      </c>
      <c r="I153" t="s">
        <v>3259</v>
      </c>
      <c r="J153" t="s">
        <v>8</v>
      </c>
      <c r="K153" t="s">
        <v>557</v>
      </c>
      <c r="L153" t="s">
        <v>3247</v>
      </c>
      <c r="M153" t="s">
        <v>11</v>
      </c>
      <c r="N153" t="s">
        <v>31</v>
      </c>
      <c r="O153" t="s">
        <v>44</v>
      </c>
      <c r="U153" t="str" cm="1">
        <f t="array" ref="U153">_xlfn.TEXTJOIN(",", TRUE, IF(A153:S153&lt;&gt;"", A153:S153, ""))</f>
        <v>insert into MENS_800M_SEMIS_2015 (PLACE,NAME,YEAR,TEAM,TIME,TIME_DETAIL,QUALIFIER,"HEAT(PL)") values (3,'Shaquille Walker','SO','BYU','1:46.24',null,'q','1 (3)');</v>
      </c>
    </row>
    <row r="154" spans="1:21" x14ac:dyDescent="0.3">
      <c r="A154" t="s">
        <v>5167</v>
      </c>
      <c r="B154" t="s">
        <v>0</v>
      </c>
      <c r="C154" t="s">
        <v>1</v>
      </c>
      <c r="D154" t="s">
        <v>2</v>
      </c>
      <c r="E154" t="s">
        <v>3</v>
      </c>
      <c r="F154" t="s">
        <v>4</v>
      </c>
      <c r="G154" t="s">
        <v>6</v>
      </c>
      <c r="H154" t="s">
        <v>4019</v>
      </c>
      <c r="I154" t="s">
        <v>3735</v>
      </c>
      <c r="J154" t="s">
        <v>8</v>
      </c>
      <c r="K154" t="s">
        <v>1497</v>
      </c>
      <c r="L154" t="s">
        <v>3736</v>
      </c>
      <c r="M154" t="s">
        <v>11</v>
      </c>
      <c r="N154" t="s">
        <v>31</v>
      </c>
      <c r="O154" t="s">
        <v>57</v>
      </c>
      <c r="U154" t="str" cm="1">
        <f t="array" ref="U154">_xlfn.TEXTJOIN(",", TRUE, IF(A154:S154&lt;&gt;"", A154:S154, ""))</f>
        <v>insert into MENS_800M_SEMIS_2015 (PLACE,NAME,YEAR,TEAM,TIME,TIME_DETAIL,QUALIFIER,"HEAT(PL)") values (4,'Collins Kibet','SO','Arizona','1:47.11',null,'q','1 (4)');</v>
      </c>
    </row>
    <row r="155" spans="1:21" x14ac:dyDescent="0.3">
      <c r="A155" t="s">
        <v>5167</v>
      </c>
      <c r="B155" t="s">
        <v>0</v>
      </c>
      <c r="C155" t="s">
        <v>1</v>
      </c>
      <c r="D155" t="s">
        <v>2</v>
      </c>
      <c r="E155" t="s">
        <v>3</v>
      </c>
      <c r="F155" t="s">
        <v>4</v>
      </c>
      <c r="G155" t="s">
        <v>6</v>
      </c>
      <c r="H155" t="s">
        <v>4020</v>
      </c>
      <c r="I155" t="s">
        <v>3242</v>
      </c>
      <c r="J155" t="s">
        <v>15</v>
      </c>
      <c r="K155" t="s">
        <v>895</v>
      </c>
      <c r="L155" t="s">
        <v>1146</v>
      </c>
      <c r="M155" t="s">
        <v>11</v>
      </c>
      <c r="N155" t="s">
        <v>12</v>
      </c>
      <c r="O155" t="s">
        <v>36</v>
      </c>
      <c r="U155" t="str" cm="1">
        <f t="array" ref="U155">_xlfn.TEXTJOIN(",", TRUE, IF(A155:S155&lt;&gt;"", A155:S155, ""))</f>
        <v>insert into MENS_800M_SEMIS_2015 (PLACE,NAME,YEAR,TEAM,TIME,TIME_DETAIL,QUALIFIER,"HEAT(PL)") values (5,'Brandon McBride','JR','Miss State','1:47.28',null,'Q','3 (1)');</v>
      </c>
    </row>
    <row r="156" spans="1:21" x14ac:dyDescent="0.3">
      <c r="A156" t="s">
        <v>5167</v>
      </c>
      <c r="B156" t="s">
        <v>0</v>
      </c>
      <c r="C156" t="s">
        <v>1</v>
      </c>
      <c r="D156" t="s">
        <v>2</v>
      </c>
      <c r="E156" t="s">
        <v>3</v>
      </c>
      <c r="F156" t="s">
        <v>4</v>
      </c>
      <c r="G156" t="s">
        <v>6</v>
      </c>
      <c r="H156" t="s">
        <v>4038</v>
      </c>
      <c r="I156" t="s">
        <v>3041</v>
      </c>
      <c r="J156" t="s">
        <v>8</v>
      </c>
      <c r="K156" t="s">
        <v>3042</v>
      </c>
      <c r="L156" t="s">
        <v>3737</v>
      </c>
      <c r="M156" t="s">
        <v>11</v>
      </c>
      <c r="N156" t="s">
        <v>12</v>
      </c>
      <c r="O156" t="s">
        <v>67</v>
      </c>
      <c r="U156" t="str" cm="1">
        <f t="array" ref="U156">_xlfn.TEXTJOIN(",", TRUE, IF(A156:S156&lt;&gt;"", A156:S156, ""))</f>
        <v>insert into MENS_800M_SEMIS_2015 (PLACE,NAME,YEAR,TEAM,TIME,TIME_DETAIL,QUALIFIER,"HEAT(PL)") values (6,'Clayton Murphy','SO','Akron','1:47.29',null,'Q','3 (2)');</v>
      </c>
    </row>
    <row r="157" spans="1:21" x14ac:dyDescent="0.3">
      <c r="A157" t="s">
        <v>5167</v>
      </c>
      <c r="B157" t="s">
        <v>0</v>
      </c>
      <c r="C157" t="s">
        <v>1</v>
      </c>
      <c r="D157" t="s">
        <v>2</v>
      </c>
      <c r="E157" t="s">
        <v>3</v>
      </c>
      <c r="F157" t="s">
        <v>4</v>
      </c>
      <c r="G157" t="s">
        <v>6</v>
      </c>
      <c r="H157" t="s">
        <v>4021</v>
      </c>
      <c r="I157" t="s">
        <v>3738</v>
      </c>
      <c r="J157" t="s">
        <v>15</v>
      </c>
      <c r="K157" t="s">
        <v>1609</v>
      </c>
      <c r="L157" t="s">
        <v>3739</v>
      </c>
      <c r="M157" t="s">
        <v>11</v>
      </c>
      <c r="N157" t="s">
        <v>11</v>
      </c>
      <c r="O157" t="s">
        <v>60</v>
      </c>
      <c r="U157" t="str" cm="1">
        <f t="array" ref="U157">_xlfn.TEXTJOIN(",", TRUE, IF(A157:S157&lt;&gt;"", A157:S157, ""))</f>
        <v>insert into MENS_800M_SEMIS_2015 (PLACE,NAME,YEAR,TEAM,TIME,TIME_DETAIL,QUALIFIER,"HEAT(PL)") values (7,'Goaner Deng','JR','Minnesota','1:47.32',null,null,'1 (5)');</v>
      </c>
    </row>
    <row r="158" spans="1:21" x14ac:dyDescent="0.3">
      <c r="A158" t="s">
        <v>5167</v>
      </c>
      <c r="B158" t="s">
        <v>0</v>
      </c>
      <c r="C158" t="s">
        <v>1</v>
      </c>
      <c r="D158" t="s">
        <v>2</v>
      </c>
      <c r="E158" t="s">
        <v>3</v>
      </c>
      <c r="F158" t="s">
        <v>4</v>
      </c>
      <c r="G158" t="s">
        <v>6</v>
      </c>
      <c r="H158" t="s">
        <v>4022</v>
      </c>
      <c r="I158" t="s">
        <v>3046</v>
      </c>
      <c r="J158" t="s">
        <v>8</v>
      </c>
      <c r="K158" t="s">
        <v>3047</v>
      </c>
      <c r="L158" t="s">
        <v>3740</v>
      </c>
      <c r="M158" t="s">
        <v>11</v>
      </c>
      <c r="N158" t="s">
        <v>11</v>
      </c>
      <c r="O158" t="s">
        <v>76</v>
      </c>
      <c r="U158" t="str" cm="1">
        <f t="array" ref="U158">_xlfn.TEXTJOIN(",", TRUE, IF(A158:S158&lt;&gt;"", A158:S158, ""))</f>
        <v>insert into MENS_800M_SEMIS_2015 (PLACE,NAME,YEAR,TEAM,TIME,TIME_DETAIL,QUALIFIER,"HEAT(PL)") values (8,'Craig Engels','SO','Mississippi','1:47.33',null,null,'3 (3)');</v>
      </c>
    </row>
    <row r="159" spans="1:21" x14ac:dyDescent="0.3">
      <c r="A159" t="s">
        <v>5167</v>
      </c>
      <c r="B159" t="s">
        <v>0</v>
      </c>
      <c r="C159" t="s">
        <v>1</v>
      </c>
      <c r="D159" t="s">
        <v>2</v>
      </c>
      <c r="E159" t="s">
        <v>3</v>
      </c>
      <c r="F159" t="s">
        <v>4</v>
      </c>
      <c r="G159" t="s">
        <v>6</v>
      </c>
      <c r="H159" t="s">
        <v>4023</v>
      </c>
      <c r="I159" t="s">
        <v>3741</v>
      </c>
      <c r="J159" t="s">
        <v>24</v>
      </c>
      <c r="K159" t="s">
        <v>1672</v>
      </c>
      <c r="L159" t="s">
        <v>3260</v>
      </c>
      <c r="M159" t="s">
        <v>11</v>
      </c>
      <c r="N159" t="s">
        <v>11</v>
      </c>
      <c r="O159" t="s">
        <v>79</v>
      </c>
      <c r="U159" t="str" cm="1">
        <f t="array" ref="U159">_xlfn.TEXTJOIN(",", TRUE, IF(A159:S159&lt;&gt;"", A159:S159, ""))</f>
        <v>insert into MENS_800M_SEMIS_2015 (PLACE,NAME,YEAR,TEAM,TIME,TIME_DETAIL,QUALIFIER,"HEAT(PL)") values (9,'Jesse Jorgensen','SR','Washington St.','1:47.45',null,null,'3 (4)');</v>
      </c>
    </row>
    <row r="160" spans="1:21" x14ac:dyDescent="0.3">
      <c r="A160" t="s">
        <v>5167</v>
      </c>
      <c r="B160" t="s">
        <v>0</v>
      </c>
      <c r="C160" t="s">
        <v>1</v>
      </c>
      <c r="D160" t="s">
        <v>2</v>
      </c>
      <c r="E160" t="s">
        <v>3</v>
      </c>
      <c r="F160" t="s">
        <v>4</v>
      </c>
      <c r="G160" t="s">
        <v>6</v>
      </c>
      <c r="H160" t="s">
        <v>4024</v>
      </c>
      <c r="I160" t="s">
        <v>3272</v>
      </c>
      <c r="J160" t="s">
        <v>15</v>
      </c>
      <c r="K160" t="s">
        <v>3273</v>
      </c>
      <c r="L160" t="s">
        <v>3742</v>
      </c>
      <c r="M160" t="s">
        <v>11</v>
      </c>
      <c r="N160" t="s">
        <v>12</v>
      </c>
      <c r="O160" t="s">
        <v>18</v>
      </c>
      <c r="U160" t="str" cm="1">
        <f t="array" ref="U160">_xlfn.TEXTJOIN(",", TRUE, IF(A160:S160&lt;&gt;"", A160:S160, ""))</f>
        <v>insert into MENS_800M_SEMIS_2015 (PLACE,NAME,YEAR,TEAM,TIME,TIME_DETAIL,QUALIFIER,"HEAT(PL)") values (10,'Jesse Garn','JR','Binghamton','1:47.68',null,'Q','2 (1)');</v>
      </c>
    </row>
    <row r="161" spans="1:21" x14ac:dyDescent="0.3">
      <c r="A161" t="s">
        <v>5167</v>
      </c>
      <c r="B161" t="s">
        <v>0</v>
      </c>
      <c r="C161" t="s">
        <v>1</v>
      </c>
      <c r="D161" t="s">
        <v>2</v>
      </c>
      <c r="E161" t="s">
        <v>3</v>
      </c>
      <c r="F161" t="s">
        <v>4</v>
      </c>
      <c r="G161" t="s">
        <v>6</v>
      </c>
      <c r="H161" t="s">
        <v>4025</v>
      </c>
      <c r="I161" t="s">
        <v>3743</v>
      </c>
      <c r="J161" t="s">
        <v>8</v>
      </c>
      <c r="K161" t="s">
        <v>564</v>
      </c>
      <c r="L161" t="s">
        <v>3744</v>
      </c>
      <c r="M161" t="s">
        <v>11</v>
      </c>
      <c r="N161" t="s">
        <v>12</v>
      </c>
      <c r="O161" t="s">
        <v>27</v>
      </c>
      <c r="U161" t="str" cm="1">
        <f t="array" ref="U161">_xlfn.TEXTJOIN(",", TRUE, IF(A161:S161&lt;&gt;"", A161:S161, ""))</f>
        <v>insert into MENS_800M_SEMIS_2015 (PLACE,NAME,YEAR,TEAM,TIME,TIME_DETAIL,QUALIFIER,"HEAT(PL)") values (11,'Andres Arroyo','SO','Florida','1:48.08',null,'Q','2 (2)');</v>
      </c>
    </row>
    <row r="162" spans="1:21" x14ac:dyDescent="0.3">
      <c r="A162" t="s">
        <v>5167</v>
      </c>
      <c r="B162" t="s">
        <v>0</v>
      </c>
      <c r="C162" t="s">
        <v>1</v>
      </c>
      <c r="D162" t="s">
        <v>2</v>
      </c>
      <c r="E162" t="s">
        <v>3</v>
      </c>
      <c r="F162" t="s">
        <v>4</v>
      </c>
      <c r="G162" t="s">
        <v>6</v>
      </c>
      <c r="H162" t="s">
        <v>4026</v>
      </c>
      <c r="I162" t="s">
        <v>3745</v>
      </c>
      <c r="J162" t="s">
        <v>8</v>
      </c>
      <c r="K162" t="s">
        <v>2303</v>
      </c>
      <c r="L162" t="s">
        <v>1160</v>
      </c>
      <c r="M162" t="s">
        <v>11</v>
      </c>
      <c r="N162" t="s">
        <v>11</v>
      </c>
      <c r="O162" t="s">
        <v>32</v>
      </c>
      <c r="U162" t="str" cm="1">
        <f t="array" ref="U162">_xlfn.TEXTJOIN(",", TRUE, IF(A162:S162&lt;&gt;"", A162:S162, ""))</f>
        <v>insert into MENS_800M_SEMIS_2015 (PLACE,NAME,YEAR,TEAM,TIME,TIME_DETAIL,QUALIFIER,"HEAT(PL)") values (12,'Dylan Capwell','SO','Monmouth','1:48.14',null,null,'2 (3)');</v>
      </c>
    </row>
    <row r="163" spans="1:21" x14ac:dyDescent="0.3">
      <c r="A163" t="s">
        <v>5167</v>
      </c>
      <c r="B163" t="s">
        <v>0</v>
      </c>
      <c r="C163" t="s">
        <v>1</v>
      </c>
      <c r="D163" t="s">
        <v>2</v>
      </c>
      <c r="E163" t="s">
        <v>3</v>
      </c>
      <c r="F163" t="s">
        <v>4</v>
      </c>
      <c r="G163" t="s">
        <v>6</v>
      </c>
      <c r="H163" t="s">
        <v>4039</v>
      </c>
      <c r="I163" t="s">
        <v>3746</v>
      </c>
      <c r="J163" t="s">
        <v>8</v>
      </c>
      <c r="K163" t="s">
        <v>612</v>
      </c>
      <c r="L163" t="s">
        <v>1787</v>
      </c>
      <c r="M163" t="s">
        <v>11</v>
      </c>
      <c r="N163" t="s">
        <v>11</v>
      </c>
      <c r="O163" t="s">
        <v>87</v>
      </c>
      <c r="U163" t="str" cm="1">
        <f t="array" ref="U163">_xlfn.TEXTJOIN(",", TRUE, IF(A163:S163&lt;&gt;"", A163:S163, ""))</f>
        <v>insert into MENS_800M_SEMIS_2015 (PLACE,NAME,YEAR,TEAM,TIME,TIME_DETAIL,QUALIFIER,"HEAT(PL)") values (13,'Brandon Moore','SO','Baylor','1:48.35',null,null,'3 (5)');</v>
      </c>
    </row>
    <row r="164" spans="1:21" x14ac:dyDescent="0.3">
      <c r="A164" t="s">
        <v>5167</v>
      </c>
      <c r="B164" t="s">
        <v>0</v>
      </c>
      <c r="C164" t="s">
        <v>1</v>
      </c>
      <c r="D164" t="s">
        <v>2</v>
      </c>
      <c r="E164" t="s">
        <v>3</v>
      </c>
      <c r="F164" t="s">
        <v>4</v>
      </c>
      <c r="G164" t="s">
        <v>6</v>
      </c>
      <c r="H164" t="s">
        <v>4027</v>
      </c>
      <c r="I164" t="s">
        <v>3747</v>
      </c>
      <c r="J164" t="s">
        <v>24</v>
      </c>
      <c r="K164" t="s">
        <v>583</v>
      </c>
      <c r="L164" t="s">
        <v>3748</v>
      </c>
      <c r="M164" t="s">
        <v>3749</v>
      </c>
      <c r="N164" t="s">
        <v>11</v>
      </c>
      <c r="O164" t="s">
        <v>83</v>
      </c>
      <c r="U164" t="str" cm="1">
        <f t="array" ref="U164">_xlfn.TEXTJOIN(",", TRUE, IF(A164:S164&lt;&gt;"", A164:S164, ""))</f>
        <v>insert into MENS_800M_SEMIS_2015 (PLACE,NAME,YEAR,TEAM,TIME,TIME_DETAIL,QUALIFIER,"HEAT(PL)") values (14,'Charles Grethen','SR','Georgia','1:48.67','1:48.665',null,'1 (6)');</v>
      </c>
    </row>
    <row r="165" spans="1:21" x14ac:dyDescent="0.3">
      <c r="A165" t="s">
        <v>5167</v>
      </c>
      <c r="B165" t="s">
        <v>0</v>
      </c>
      <c r="C165" t="s">
        <v>1</v>
      </c>
      <c r="D165" t="s">
        <v>2</v>
      </c>
      <c r="E165" t="s">
        <v>3</v>
      </c>
      <c r="F165" t="s">
        <v>4</v>
      </c>
      <c r="G165" t="s">
        <v>6</v>
      </c>
      <c r="H165" t="s">
        <v>4028</v>
      </c>
      <c r="I165" t="s">
        <v>3750</v>
      </c>
      <c r="J165" t="s">
        <v>34</v>
      </c>
      <c r="K165" t="s">
        <v>514</v>
      </c>
      <c r="L165" t="s">
        <v>3748</v>
      </c>
      <c r="M165" t="s">
        <v>3749</v>
      </c>
      <c r="N165" t="s">
        <v>11</v>
      </c>
      <c r="O165" t="s">
        <v>40</v>
      </c>
      <c r="U165" t="str" cm="1">
        <f t="array" ref="U165">_xlfn.TEXTJOIN(",", TRUE, IF(A165:S165&lt;&gt;"", A165:S165, ""))</f>
        <v>insert into MENS_800M_SEMIS_2015 (PLACE,NAME,YEAR,TEAM,TIME,TIME_DETAIL,QUALIFIER,"HEAT(PL)") values (15,'Robert Ford','FR','USC','1:48.67','1:48.665',null,'2 (4)');</v>
      </c>
    </row>
    <row r="166" spans="1:21" x14ac:dyDescent="0.3">
      <c r="A166" t="s">
        <v>5167</v>
      </c>
      <c r="B166" t="s">
        <v>0</v>
      </c>
      <c r="C166" t="s">
        <v>1</v>
      </c>
      <c r="D166" t="s">
        <v>2</v>
      </c>
      <c r="E166" t="s">
        <v>3</v>
      </c>
      <c r="F166" t="s">
        <v>4</v>
      </c>
      <c r="G166" t="s">
        <v>6</v>
      </c>
      <c r="H166" t="s">
        <v>4029</v>
      </c>
      <c r="I166" t="s">
        <v>3751</v>
      </c>
      <c r="J166" t="s">
        <v>24</v>
      </c>
      <c r="K166" t="s">
        <v>3752</v>
      </c>
      <c r="L166" t="s">
        <v>2305</v>
      </c>
      <c r="M166" t="s">
        <v>11</v>
      </c>
      <c r="N166" t="s">
        <v>11</v>
      </c>
      <c r="O166" t="s">
        <v>99</v>
      </c>
      <c r="U166" t="str" cm="1">
        <f t="array" ref="U166">_xlfn.TEXTJOIN(",", TRUE, IF(A166:S166&lt;&gt;"", A166:S166, ""))</f>
        <v>insert into MENS_800M_SEMIS_2015 (PLACE,NAME,YEAR,TEAM,TIME,TIME_DETAIL,QUALIFIER,"HEAT(PL)") values (16,'Harry Fisher','SR','Wyoming','1:48.93',null,null,'3 (6)');</v>
      </c>
    </row>
    <row r="167" spans="1:21" x14ac:dyDescent="0.3">
      <c r="A167" t="s">
        <v>5167</v>
      </c>
      <c r="B167" t="s">
        <v>0</v>
      </c>
      <c r="C167" t="s">
        <v>1</v>
      </c>
      <c r="D167" t="s">
        <v>2</v>
      </c>
      <c r="E167" t="s">
        <v>3</v>
      </c>
      <c r="F167" t="s">
        <v>4</v>
      </c>
      <c r="G167" t="s">
        <v>6</v>
      </c>
      <c r="H167" t="s">
        <v>4030</v>
      </c>
      <c r="I167" t="s">
        <v>3254</v>
      </c>
      <c r="J167" t="s">
        <v>34</v>
      </c>
      <c r="K167" t="s">
        <v>2121</v>
      </c>
      <c r="L167" t="s">
        <v>3753</v>
      </c>
      <c r="M167" t="s">
        <v>11</v>
      </c>
      <c r="N167" t="s">
        <v>11</v>
      </c>
      <c r="O167" t="s">
        <v>48</v>
      </c>
      <c r="U167" t="str" cm="1">
        <f t="array" ref="U167">_xlfn.TEXTJOIN(",", TRUE, IF(A167:S167&lt;&gt;"", A167:S167, ""))</f>
        <v>insert into MENS_800M_SEMIS_2015 (PLACE,NAME,YEAR,TEAM,TIME,TIME_DETAIL,QUALIFIER,"HEAT(PL)") values (17,'Joseph White','FR','Georgetown','1:49.01',null,null,'2 (5)');</v>
      </c>
    </row>
    <row r="168" spans="1:21" x14ac:dyDescent="0.3">
      <c r="A168" t="s">
        <v>5167</v>
      </c>
      <c r="B168" t="s">
        <v>0</v>
      </c>
      <c r="C168" t="s">
        <v>1</v>
      </c>
      <c r="D168" t="s">
        <v>2</v>
      </c>
      <c r="E168" t="s">
        <v>3</v>
      </c>
      <c r="F168" t="s">
        <v>4</v>
      </c>
      <c r="G168" t="s">
        <v>6</v>
      </c>
      <c r="H168" t="s">
        <v>4031</v>
      </c>
      <c r="I168" t="s">
        <v>3754</v>
      </c>
      <c r="J168" t="s">
        <v>24</v>
      </c>
      <c r="K168" t="s">
        <v>573</v>
      </c>
      <c r="L168" t="s">
        <v>3755</v>
      </c>
      <c r="M168" t="s">
        <v>11</v>
      </c>
      <c r="N168" t="s">
        <v>11</v>
      </c>
      <c r="O168" t="s">
        <v>52</v>
      </c>
      <c r="U168" t="str" cm="1">
        <f t="array" ref="U168">_xlfn.TEXTJOIN(",", TRUE, IF(A168:S168&lt;&gt;"", A168:S168, ""))</f>
        <v>insert into MENS_800M_SEMIS_2015 (PLACE,NAME,YEAR,TEAM,TIME,TIME_DETAIL,QUALIFIER,"HEAT(PL)") values (18,'Josh Hernandez','SR','Texas A&amp;M','1:49.61',null,null,'2 (6)');</v>
      </c>
    </row>
    <row r="169" spans="1:21" x14ac:dyDescent="0.3">
      <c r="A169" t="s">
        <v>5167</v>
      </c>
      <c r="B169" t="s">
        <v>0</v>
      </c>
      <c r="C169" t="s">
        <v>1</v>
      </c>
      <c r="D169" t="s">
        <v>2</v>
      </c>
      <c r="E169" t="s">
        <v>3</v>
      </c>
      <c r="F169" t="s">
        <v>4</v>
      </c>
      <c r="G169" t="s">
        <v>6</v>
      </c>
      <c r="H169" t="s">
        <v>4032</v>
      </c>
      <c r="I169" t="s">
        <v>3756</v>
      </c>
      <c r="J169" t="s">
        <v>24</v>
      </c>
      <c r="K169" t="s">
        <v>1681</v>
      </c>
      <c r="L169" t="s">
        <v>3757</v>
      </c>
      <c r="M169" t="s">
        <v>11</v>
      </c>
      <c r="N169" t="s">
        <v>11</v>
      </c>
      <c r="O169" t="s">
        <v>103</v>
      </c>
      <c r="U169" t="str" cm="1">
        <f t="array" ref="U169">_xlfn.TEXTJOIN(",", TRUE, IF(A169:S169&lt;&gt;"", A169:S169, ""))</f>
        <v>insert into MENS_800M_SEMIS_2015 (PLACE,NAME,YEAR,TEAM,TIME,TIME_DETAIL,QUALIFIER,"HEAT(PL)") values (19,'Chris Low','SR','Long Beach St.','1:49.72',null,null,'3 (7)');</v>
      </c>
    </row>
    <row r="170" spans="1:21" x14ac:dyDescent="0.3">
      <c r="A170" t="s">
        <v>5167</v>
      </c>
      <c r="B170" t="s">
        <v>0</v>
      </c>
      <c r="C170" t="s">
        <v>1</v>
      </c>
      <c r="D170" t="s">
        <v>2</v>
      </c>
      <c r="E170" t="s">
        <v>3</v>
      </c>
      <c r="F170" t="s">
        <v>4</v>
      </c>
      <c r="G170" t="s">
        <v>6</v>
      </c>
      <c r="H170" t="s">
        <v>4033</v>
      </c>
      <c r="I170" t="s">
        <v>3264</v>
      </c>
      <c r="J170" t="s">
        <v>15</v>
      </c>
      <c r="K170" t="s">
        <v>1533</v>
      </c>
      <c r="L170" t="s">
        <v>3758</v>
      </c>
      <c r="M170" t="s">
        <v>11</v>
      </c>
      <c r="N170" t="s">
        <v>11</v>
      </c>
      <c r="O170" t="s">
        <v>91</v>
      </c>
      <c r="U170" t="str" cm="1">
        <f t="array" ref="U170">_xlfn.TEXTJOIN(",", TRUE, IF(A170:S170&lt;&gt;"", A170:S170, ""))</f>
        <v>insert into MENS_800M_SEMIS_2015 (PLACE,NAME,YEAR,TEAM,TIME,TIME_DETAIL,QUALIFIER,"HEAT(PL)") values (20,'Nick Hartle','JR','UCLA','1:49.73',null,null,'1 (7)');</v>
      </c>
    </row>
    <row r="171" spans="1:21" x14ac:dyDescent="0.3">
      <c r="A171" t="s">
        <v>5167</v>
      </c>
      <c r="B171" t="s">
        <v>0</v>
      </c>
      <c r="C171" t="s">
        <v>1</v>
      </c>
      <c r="D171" t="s">
        <v>2</v>
      </c>
      <c r="E171" t="s">
        <v>3</v>
      </c>
      <c r="F171" t="s">
        <v>4</v>
      </c>
      <c r="G171" t="s">
        <v>6</v>
      </c>
      <c r="H171" t="s">
        <v>4034</v>
      </c>
      <c r="I171" t="s">
        <v>3759</v>
      </c>
      <c r="J171" t="s">
        <v>15</v>
      </c>
      <c r="K171" t="s">
        <v>2929</v>
      </c>
      <c r="L171" t="s">
        <v>3760</v>
      </c>
      <c r="M171" t="s">
        <v>11</v>
      </c>
      <c r="N171" t="s">
        <v>11</v>
      </c>
      <c r="O171" t="s">
        <v>63</v>
      </c>
      <c r="U171" t="str" cm="1">
        <f t="array" ref="U171">_xlfn.TEXTJOIN(",", TRUE, IF(A171:S171&lt;&gt;"", A171:S171, ""))</f>
        <v>insert into MENS_800M_SEMIS_2015 (PLACE,NAME,YEAR,TEAM,TIME,TIME_DETAIL,QUALIFIER,"HEAT(PL)") values (21,'Simon Greiner','JR','Tulsa','1:49.88',null,null,'2 (7)');</v>
      </c>
    </row>
    <row r="172" spans="1:21" x14ac:dyDescent="0.3">
      <c r="A172" t="s">
        <v>5167</v>
      </c>
      <c r="B172" t="s">
        <v>0</v>
      </c>
      <c r="C172" t="s">
        <v>1</v>
      </c>
      <c r="D172" t="s">
        <v>2</v>
      </c>
      <c r="E172" t="s">
        <v>3</v>
      </c>
      <c r="F172" t="s">
        <v>4</v>
      </c>
      <c r="G172" t="s">
        <v>6</v>
      </c>
      <c r="H172" t="s">
        <v>4035</v>
      </c>
      <c r="I172" t="s">
        <v>3761</v>
      </c>
      <c r="J172" t="s">
        <v>15</v>
      </c>
      <c r="K172" t="s">
        <v>2537</v>
      </c>
      <c r="L172" t="s">
        <v>3762</v>
      </c>
      <c r="M172" t="s">
        <v>11</v>
      </c>
      <c r="N172" t="s">
        <v>11</v>
      </c>
      <c r="O172" t="s">
        <v>107</v>
      </c>
      <c r="U172" t="str" cm="1">
        <f t="array" ref="U172">_xlfn.TEXTJOIN(",", TRUE, IF(A172:S172&lt;&gt;"", A172:S172, ""))</f>
        <v>insert into MENS_800M_SEMIS_2015 (PLACE,NAME,YEAR,TEAM,TIME,TIME_DETAIL,QUALIFIER,"HEAT(PL)") values (22,'Brandon Hazouri','JR','Samford','1:51.63',null,null,'3 (8)');</v>
      </c>
    </row>
    <row r="173" spans="1:21" x14ac:dyDescent="0.3">
      <c r="A173" t="s">
        <v>5167</v>
      </c>
      <c r="B173" t="s">
        <v>0</v>
      </c>
      <c r="C173" t="s">
        <v>1</v>
      </c>
      <c r="D173" t="s">
        <v>2</v>
      </c>
      <c r="E173" t="s">
        <v>3</v>
      </c>
      <c r="F173" t="s">
        <v>4</v>
      </c>
      <c r="G173" t="s">
        <v>6</v>
      </c>
      <c r="H173" t="s">
        <v>4036</v>
      </c>
      <c r="I173" t="s">
        <v>3763</v>
      </c>
      <c r="J173" t="s">
        <v>15</v>
      </c>
      <c r="K173" t="s">
        <v>564</v>
      </c>
      <c r="L173" t="s">
        <v>3764</v>
      </c>
      <c r="M173" t="s">
        <v>11</v>
      </c>
      <c r="N173" t="s">
        <v>11</v>
      </c>
      <c r="O173" t="s">
        <v>95</v>
      </c>
      <c r="U173" t="str" cm="1">
        <f t="array" ref="U173">_xlfn.TEXTJOIN(",", TRUE, IF(A173:S173&lt;&gt;"", A173:S173, ""))</f>
        <v>insert into MENS_800M_SEMIS_2015 (PLACE,NAME,YEAR,TEAM,TIME,TIME_DETAIL,QUALIFIER,"HEAT(PL)") values (23,'Ryan Schnulle','JR','Florida','1:51.73',null,null,'1 (8)');</v>
      </c>
    </row>
    <row r="174" spans="1:21" x14ac:dyDescent="0.3">
      <c r="A174" t="s">
        <v>5167</v>
      </c>
      <c r="B174" t="s">
        <v>0</v>
      </c>
      <c r="C174" t="s">
        <v>1</v>
      </c>
      <c r="D174" t="s">
        <v>2</v>
      </c>
      <c r="E174" t="s">
        <v>3</v>
      </c>
      <c r="F174" t="s">
        <v>4</v>
      </c>
      <c r="G174" t="s">
        <v>6</v>
      </c>
      <c r="H174" t="s">
        <v>4037</v>
      </c>
      <c r="I174" t="s">
        <v>3257</v>
      </c>
      <c r="J174" t="s">
        <v>15</v>
      </c>
      <c r="K174" t="s">
        <v>3047</v>
      </c>
      <c r="L174" t="s">
        <v>3765</v>
      </c>
      <c r="M174" t="s">
        <v>11</v>
      </c>
      <c r="N174" t="s">
        <v>11</v>
      </c>
      <c r="O174" t="s">
        <v>71</v>
      </c>
      <c r="U174" t="str" cm="1">
        <f t="array" ref="U174">_xlfn.TEXTJOIN(",", TRUE, IF(A174:S174&lt;&gt;"", A174:S174, ""))</f>
        <v>insert into MENS_800M_SEMIS_2015 (PLACE,NAME,YEAR,TEAM,TIME,TIME_DETAIL,QUALIFIER,"HEAT(PL)") values (24,'Holland Sherrer','JR','Mississippi','1:52.98',null,null,'2 (8)');</v>
      </c>
    </row>
    <row r="175" spans="1:21" x14ac:dyDescent="0.3">
      <c r="U175" t="str" cm="1">
        <f t="array" ref="U175">_xlfn.TEXTJOIN(",", TRUE, IF(A175:S175&lt;&gt;"", A175:S175, ""))</f>
        <v/>
      </c>
    </row>
    <row r="176" spans="1:21" x14ac:dyDescent="0.3">
      <c r="A176" t="s">
        <v>5168</v>
      </c>
      <c r="B176" t="s">
        <v>0</v>
      </c>
      <c r="C176" t="s">
        <v>1</v>
      </c>
      <c r="D176" t="s">
        <v>2</v>
      </c>
      <c r="E176" t="s">
        <v>3</v>
      </c>
      <c r="F176" t="s">
        <v>4</v>
      </c>
      <c r="G176" t="s">
        <v>5</v>
      </c>
      <c r="H176" t="s">
        <v>6</v>
      </c>
      <c r="I176" t="s">
        <v>4016</v>
      </c>
      <c r="J176" t="s">
        <v>3766</v>
      </c>
      <c r="K176" t="s">
        <v>24</v>
      </c>
      <c r="L176" t="s">
        <v>1679</v>
      </c>
      <c r="M176" t="s">
        <v>3767</v>
      </c>
      <c r="N176" t="s">
        <v>11</v>
      </c>
      <c r="O176" t="s">
        <v>11</v>
      </c>
      <c r="P176" t="s">
        <v>12</v>
      </c>
      <c r="Q176" t="s">
        <v>36</v>
      </c>
      <c r="U176" t="str" cm="1">
        <f t="array" ref="U176">_xlfn.TEXTJOIN(",", TRUE, IF(A176:S176&lt;&gt;"", A176:S176, ""))</f>
        <v>insert into MENS_400H_SEMIS_2015 (PLACE,NAME,YEAR,TEAM,TIME,TIME_DETAIL,REACTION_TIME,QUALIFIER,"HEAT(PL)") values (1,'Michael Stigler','SR','Kansas','48.88',null,null,'Q','3 (1)');</v>
      </c>
    </row>
    <row r="177" spans="1:21" x14ac:dyDescent="0.3">
      <c r="A177" t="s">
        <v>5168</v>
      </c>
      <c r="B177" t="s">
        <v>0</v>
      </c>
      <c r="C177" t="s">
        <v>1</v>
      </c>
      <c r="D177" t="s">
        <v>2</v>
      </c>
      <c r="E177" t="s">
        <v>3</v>
      </c>
      <c r="F177" t="s">
        <v>4</v>
      </c>
      <c r="G177" t="s">
        <v>5</v>
      </c>
      <c r="H177" t="s">
        <v>6</v>
      </c>
      <c r="I177" t="s">
        <v>4017</v>
      </c>
      <c r="J177" t="s">
        <v>3287</v>
      </c>
      <c r="K177" t="s">
        <v>8</v>
      </c>
      <c r="L177" t="s">
        <v>564</v>
      </c>
      <c r="M177" t="s">
        <v>2917</v>
      </c>
      <c r="N177" t="s">
        <v>11</v>
      </c>
      <c r="O177" t="s">
        <v>11</v>
      </c>
      <c r="P177" t="s">
        <v>12</v>
      </c>
      <c r="Q177" t="s">
        <v>18</v>
      </c>
      <c r="U177" t="str" cm="1">
        <f t="array" ref="U177">_xlfn.TEXTJOIN(",", TRUE, IF(A177:S177&lt;&gt;"", A177:S177, ""))</f>
        <v>insert into MENS_400H_SEMIS_2015 (PLACE,NAME,YEAR,TEAM,TIME,TIME_DETAIL,REACTION_TIME,QUALIFIER,"HEAT(PL)") values (2,'Eric Futch','SO','Florida','49.63',null,null,'Q','2 (1)');</v>
      </c>
    </row>
    <row r="178" spans="1:21" x14ac:dyDescent="0.3">
      <c r="A178" t="s">
        <v>5168</v>
      </c>
      <c r="B178" t="s">
        <v>0</v>
      </c>
      <c r="C178" t="s">
        <v>1</v>
      </c>
      <c r="D178" t="s">
        <v>2</v>
      </c>
      <c r="E178" t="s">
        <v>3</v>
      </c>
      <c r="F178" t="s">
        <v>4</v>
      </c>
      <c r="G178" t="s">
        <v>5</v>
      </c>
      <c r="H178" t="s">
        <v>6</v>
      </c>
      <c r="I178" t="s">
        <v>4018</v>
      </c>
      <c r="J178" t="s">
        <v>3768</v>
      </c>
      <c r="K178" t="s">
        <v>24</v>
      </c>
      <c r="L178" t="s">
        <v>566</v>
      </c>
      <c r="M178" t="s">
        <v>1384</v>
      </c>
      <c r="N178" t="s">
        <v>3769</v>
      </c>
      <c r="O178" t="s">
        <v>11</v>
      </c>
      <c r="P178" t="s">
        <v>12</v>
      </c>
      <c r="Q178" t="s">
        <v>27</v>
      </c>
      <c r="U178" t="str" cm="1">
        <f t="array" ref="U178">_xlfn.TEXTJOIN(",", TRUE, IF(A178:S178&lt;&gt;"", A178:S178, ""))</f>
        <v>insert into MENS_400H_SEMIS_2015 (PLACE,NAME,YEAR,TEAM,TIME,TIME_DETAIL,REACTION_TIME,QUALIFIER,"HEAT(PL)") values (3,'Quincy Downing','SR','LSU','49.64','49.632',null,'Q','2 (2)');</v>
      </c>
    </row>
    <row r="179" spans="1:21" x14ac:dyDescent="0.3">
      <c r="A179" t="s">
        <v>5168</v>
      </c>
      <c r="B179" t="s">
        <v>0</v>
      </c>
      <c r="C179" t="s">
        <v>1</v>
      </c>
      <c r="D179" t="s">
        <v>2</v>
      </c>
      <c r="E179" t="s">
        <v>3</v>
      </c>
      <c r="F179" t="s">
        <v>4</v>
      </c>
      <c r="G179" t="s">
        <v>5</v>
      </c>
      <c r="H179" t="s">
        <v>6</v>
      </c>
      <c r="I179" t="s">
        <v>4018</v>
      </c>
      <c r="J179" t="s">
        <v>3649</v>
      </c>
      <c r="K179" t="s">
        <v>8</v>
      </c>
      <c r="L179" t="s">
        <v>1512</v>
      </c>
      <c r="M179" t="s">
        <v>1384</v>
      </c>
      <c r="N179" t="s">
        <v>3769</v>
      </c>
      <c r="O179" t="s">
        <v>11</v>
      </c>
      <c r="P179" t="s">
        <v>12</v>
      </c>
      <c r="Q179" t="s">
        <v>67</v>
      </c>
      <c r="U179" t="str" cm="1">
        <f t="array" ref="U179">_xlfn.TEXTJOIN(",", TRUE, IF(A179:S179&lt;&gt;"", A179:S179, ""))</f>
        <v>insert into MENS_400H_SEMIS_2015 (PLACE,NAME,YEAR,TEAM,TIME,TIME_DETAIL,REACTION_TIME,QUALIFIER,"HEAT(PL)") values (3,'David Kendziera','SO','Illinois','49.64','49.632',null,'Q','3 (2)');</v>
      </c>
    </row>
    <row r="180" spans="1:21" x14ac:dyDescent="0.3">
      <c r="A180" t="s">
        <v>5168</v>
      </c>
      <c r="B180" t="s">
        <v>0</v>
      </c>
      <c r="C180" t="s">
        <v>1</v>
      </c>
      <c r="D180" t="s">
        <v>2</v>
      </c>
      <c r="E180" t="s">
        <v>3</v>
      </c>
      <c r="F180" t="s">
        <v>4</v>
      </c>
      <c r="G180" t="s">
        <v>5</v>
      </c>
      <c r="H180" t="s">
        <v>6</v>
      </c>
      <c r="I180" t="s">
        <v>4020</v>
      </c>
      <c r="J180" t="s">
        <v>3770</v>
      </c>
      <c r="K180" t="s">
        <v>24</v>
      </c>
      <c r="L180" t="s">
        <v>3056</v>
      </c>
      <c r="M180" t="s">
        <v>1825</v>
      </c>
      <c r="N180" t="s">
        <v>11</v>
      </c>
      <c r="O180" t="s">
        <v>11</v>
      </c>
      <c r="P180" t="s">
        <v>12</v>
      </c>
      <c r="Q180" t="s">
        <v>13</v>
      </c>
      <c r="U180" t="str" cm="1">
        <f t="array" ref="U180">_xlfn.TEXTJOIN(",", TRUE, IF(A180:S180&lt;&gt;"", A180:S180, ""))</f>
        <v>insert into MENS_400H_SEMIS_2015 (PLACE,NAME,YEAR,TEAM,TIME,TIME_DETAIL,REACTION_TIME,QUALIFIER,"HEAT(PL)") values (5,'Jordin Andrade','SR','Boise State','49.67',null,null,'Q','1 (1)');</v>
      </c>
    </row>
    <row r="181" spans="1:21" x14ac:dyDescent="0.3">
      <c r="A181" t="s">
        <v>5168</v>
      </c>
      <c r="B181" t="s">
        <v>0</v>
      </c>
      <c r="C181" t="s">
        <v>1</v>
      </c>
      <c r="D181" t="s">
        <v>2</v>
      </c>
      <c r="E181" t="s">
        <v>3</v>
      </c>
      <c r="F181" t="s">
        <v>4</v>
      </c>
      <c r="G181" t="s">
        <v>5</v>
      </c>
      <c r="H181" t="s">
        <v>6</v>
      </c>
      <c r="I181" t="s">
        <v>4038</v>
      </c>
      <c r="J181" t="s">
        <v>3771</v>
      </c>
      <c r="K181" t="s">
        <v>24</v>
      </c>
      <c r="L181" t="s">
        <v>573</v>
      </c>
      <c r="M181" t="s">
        <v>3294</v>
      </c>
      <c r="N181" t="s">
        <v>11</v>
      </c>
      <c r="O181" t="s">
        <v>11</v>
      </c>
      <c r="P181" t="s">
        <v>31</v>
      </c>
      <c r="Q181" t="s">
        <v>76</v>
      </c>
      <c r="U181" t="str" cm="1">
        <f t="array" ref="U181">_xlfn.TEXTJOIN(",", TRUE, IF(A181:S181&lt;&gt;"", A181:S181, ""))</f>
        <v>insert into MENS_400H_SEMIS_2015 (PLACE,NAME,YEAR,TEAM,TIME,TIME_DETAIL,REACTION_TIME,QUALIFIER,"HEAT(PL)") values (6,'Gregory Coleman','SR','Texas A&amp;M','49.70',null,null,'q','3 (3)');</v>
      </c>
    </row>
    <row r="182" spans="1:21" x14ac:dyDescent="0.3">
      <c r="A182" t="s">
        <v>5168</v>
      </c>
      <c r="B182" t="s">
        <v>0</v>
      </c>
      <c r="C182" t="s">
        <v>1</v>
      </c>
      <c r="D182" t="s">
        <v>2</v>
      </c>
      <c r="E182" t="s">
        <v>3</v>
      </c>
      <c r="F182" t="s">
        <v>4</v>
      </c>
      <c r="G182" t="s">
        <v>5</v>
      </c>
      <c r="H182" t="s">
        <v>6</v>
      </c>
      <c r="I182" t="s">
        <v>4021</v>
      </c>
      <c r="J182" t="s">
        <v>3298</v>
      </c>
      <c r="K182" t="s">
        <v>8</v>
      </c>
      <c r="L182" t="s">
        <v>2675</v>
      </c>
      <c r="M182" t="s">
        <v>3772</v>
      </c>
      <c r="N182" t="s">
        <v>11</v>
      </c>
      <c r="O182" t="s">
        <v>11</v>
      </c>
      <c r="P182" t="s">
        <v>31</v>
      </c>
      <c r="Q182" t="s">
        <v>32</v>
      </c>
      <c r="U182" t="str" cm="1">
        <f t="array" ref="U182">_xlfn.TEXTJOIN(",", TRUE, IF(A182:S182&lt;&gt;"", A182:S182, ""))</f>
        <v>insert into MENS_400H_SEMIS_2015 (PLACE,NAME,YEAR,TEAM,TIME,TIME_DETAIL,REACTION_TIME,QUALIFIER,"HEAT(PL)") values (7,'Desmond Palmer','SO','Pittsburgh','49.97',null,null,'q','2 (3)');</v>
      </c>
    </row>
    <row r="183" spans="1:21" x14ac:dyDescent="0.3">
      <c r="A183" t="s">
        <v>5168</v>
      </c>
      <c r="B183" t="s">
        <v>0</v>
      </c>
      <c r="C183" t="s">
        <v>1</v>
      </c>
      <c r="D183" t="s">
        <v>2</v>
      </c>
      <c r="E183" t="s">
        <v>3</v>
      </c>
      <c r="F183" t="s">
        <v>4</v>
      </c>
      <c r="G183" t="s">
        <v>5</v>
      </c>
      <c r="H183" t="s">
        <v>6</v>
      </c>
      <c r="I183" t="s">
        <v>4022</v>
      </c>
      <c r="J183" t="s">
        <v>3300</v>
      </c>
      <c r="K183" t="s">
        <v>8</v>
      </c>
      <c r="L183" t="s">
        <v>1649</v>
      </c>
      <c r="M183" t="s">
        <v>3773</v>
      </c>
      <c r="N183" t="s">
        <v>11</v>
      </c>
      <c r="O183" t="s">
        <v>11</v>
      </c>
      <c r="P183" t="s">
        <v>12</v>
      </c>
      <c r="Q183" t="s">
        <v>22</v>
      </c>
      <c r="U183" t="str" cm="1">
        <f t="array" ref="U183">_xlfn.TEXTJOIN(",", TRUE, IF(A183:S183&lt;&gt;"", A183:S183, ""))</f>
        <v>insert into MENS_400H_SEMIS_2015 (PLACE,NAME,YEAR,TEAM,TIME,TIME_DETAIL,REACTION_TIME,QUALIFIER,"HEAT(PL)") values (8,'Jussi Kanervo','SO','South Carolina','50.28',null,null,'Q','1 (2)');</v>
      </c>
    </row>
    <row r="184" spans="1:21" x14ac:dyDescent="0.3">
      <c r="A184" t="s">
        <v>5168</v>
      </c>
      <c r="B184" t="s">
        <v>0</v>
      </c>
      <c r="C184" t="s">
        <v>1</v>
      </c>
      <c r="D184" t="s">
        <v>2</v>
      </c>
      <c r="E184" t="s">
        <v>3</v>
      </c>
      <c r="F184" t="s">
        <v>4</v>
      </c>
      <c r="G184" t="s">
        <v>5</v>
      </c>
      <c r="H184" t="s">
        <v>6</v>
      </c>
      <c r="I184" t="s">
        <v>4023</v>
      </c>
      <c r="J184" t="s">
        <v>3774</v>
      </c>
      <c r="K184" t="s">
        <v>15</v>
      </c>
      <c r="L184" t="s">
        <v>895</v>
      </c>
      <c r="M184" t="s">
        <v>3775</v>
      </c>
      <c r="N184" t="s">
        <v>3776</v>
      </c>
      <c r="O184" t="s">
        <v>11</v>
      </c>
      <c r="P184" t="s">
        <v>11</v>
      </c>
      <c r="Q184" t="s">
        <v>44</v>
      </c>
      <c r="U184" t="str" cm="1">
        <f t="array" ref="U184">_xlfn.TEXTJOIN(",", TRUE, IF(A184:S184&lt;&gt;"", A184:S184, ""))</f>
        <v>insert into MENS_400H_SEMIS_2015 (PLACE,NAME,YEAR,TEAM,TIME,TIME_DETAIL,REACTION_TIME,QUALIFIER,"HEAT(PL)") values (9,'Scottie Hearn','JR','Miss State','50.29','50.282',null,null,'1 (3)');</v>
      </c>
    </row>
    <row r="185" spans="1:21" x14ac:dyDescent="0.3">
      <c r="A185" t="s">
        <v>5168</v>
      </c>
      <c r="B185" t="s">
        <v>0</v>
      </c>
      <c r="C185" t="s">
        <v>1</v>
      </c>
      <c r="D185" t="s">
        <v>2</v>
      </c>
      <c r="E185" t="s">
        <v>3</v>
      </c>
      <c r="F185" t="s">
        <v>4</v>
      </c>
      <c r="G185" t="s">
        <v>5</v>
      </c>
      <c r="H185" t="s">
        <v>6</v>
      </c>
      <c r="I185" t="s">
        <v>4024</v>
      </c>
      <c r="J185" t="s">
        <v>3313</v>
      </c>
      <c r="K185" t="s">
        <v>15</v>
      </c>
      <c r="L185" t="s">
        <v>1896</v>
      </c>
      <c r="M185" t="s">
        <v>3775</v>
      </c>
      <c r="N185" t="s">
        <v>3777</v>
      </c>
      <c r="O185" t="s">
        <v>11</v>
      </c>
      <c r="P185" t="s">
        <v>11</v>
      </c>
      <c r="Q185" t="s">
        <v>40</v>
      </c>
      <c r="U185" t="str" cm="1">
        <f t="array" ref="U185">_xlfn.TEXTJOIN(",", TRUE, IF(A185:S185&lt;&gt;"", A185:S185, ""))</f>
        <v>insert into MENS_400H_SEMIS_2015 (PLACE,NAME,YEAR,TEAM,TIME,TIME_DETAIL,REACTION_TIME,QUALIFIER,"HEAT(PL)") values (10,'Javonte Lipsey','JR','North Carolina','50.29','50.284',null,null,'2 (4)');</v>
      </c>
    </row>
    <row r="186" spans="1:21" x14ac:dyDescent="0.3">
      <c r="A186" t="s">
        <v>5168</v>
      </c>
      <c r="B186" t="s">
        <v>0</v>
      </c>
      <c r="C186" t="s">
        <v>1</v>
      </c>
      <c r="D186" t="s">
        <v>2</v>
      </c>
      <c r="E186" t="s">
        <v>3</v>
      </c>
      <c r="F186" t="s">
        <v>4</v>
      </c>
      <c r="G186" t="s">
        <v>5</v>
      </c>
      <c r="H186" t="s">
        <v>6</v>
      </c>
      <c r="I186" t="s">
        <v>4025</v>
      </c>
      <c r="J186" t="s">
        <v>3302</v>
      </c>
      <c r="K186" t="s">
        <v>15</v>
      </c>
      <c r="L186" t="s">
        <v>1512</v>
      </c>
      <c r="M186" t="s">
        <v>3778</v>
      </c>
      <c r="N186" t="s">
        <v>11</v>
      </c>
      <c r="O186" t="s">
        <v>11</v>
      </c>
      <c r="P186" t="s">
        <v>11</v>
      </c>
      <c r="Q186" t="s">
        <v>57</v>
      </c>
      <c r="U186" t="str" cm="1">
        <f t="array" ref="U186">_xlfn.TEXTJOIN(",", TRUE, IF(A186:S186&lt;&gt;"", A186:S186, ""))</f>
        <v>insert into MENS_400H_SEMIS_2015 (PLACE,NAME,YEAR,TEAM,TIME,TIME_DETAIL,REACTION_TIME,QUALIFIER,"HEAT(PL)") values (11,'Cam Viney','JR','Illinois','50.31',null,null,null,'1 (4)');</v>
      </c>
    </row>
    <row r="187" spans="1:21" x14ac:dyDescent="0.3">
      <c r="A187" t="s">
        <v>5168</v>
      </c>
      <c r="B187" t="s">
        <v>0</v>
      </c>
      <c r="C187" t="s">
        <v>1</v>
      </c>
      <c r="D187" t="s">
        <v>2</v>
      </c>
      <c r="E187" t="s">
        <v>3</v>
      </c>
      <c r="F187" t="s">
        <v>4</v>
      </c>
      <c r="G187" t="s">
        <v>5</v>
      </c>
      <c r="H187" t="s">
        <v>6</v>
      </c>
      <c r="I187" t="s">
        <v>4026</v>
      </c>
      <c r="J187" t="s">
        <v>3289</v>
      </c>
      <c r="K187" t="s">
        <v>34</v>
      </c>
      <c r="L187" t="s">
        <v>1896</v>
      </c>
      <c r="M187" t="s">
        <v>3779</v>
      </c>
      <c r="N187" t="s">
        <v>11</v>
      </c>
      <c r="O187" t="s">
        <v>11</v>
      </c>
      <c r="P187" t="s">
        <v>11</v>
      </c>
      <c r="Q187" t="s">
        <v>60</v>
      </c>
      <c r="U187" t="str" cm="1">
        <f t="array" ref="U187">_xlfn.TEXTJOIN(",", TRUE, IF(A187:S187&lt;&gt;"", A187:S187, ""))</f>
        <v>insert into MENS_400H_SEMIS_2015 (PLACE,NAME,YEAR,TEAM,TIME,TIME_DETAIL,REACTION_TIME,QUALIFIER,"HEAT(PL)") values (12,'Kenny Selmon','FR','North Carolina','50.39',null,null,null,'1 (5)');</v>
      </c>
    </row>
    <row r="188" spans="1:21" x14ac:dyDescent="0.3">
      <c r="A188" t="s">
        <v>5168</v>
      </c>
      <c r="B188" t="s">
        <v>0</v>
      </c>
      <c r="C188" t="s">
        <v>1</v>
      </c>
      <c r="D188" t="s">
        <v>2</v>
      </c>
      <c r="E188" t="s">
        <v>3</v>
      </c>
      <c r="F188" t="s">
        <v>4</v>
      </c>
      <c r="G188" t="s">
        <v>5</v>
      </c>
      <c r="H188" t="s">
        <v>6</v>
      </c>
      <c r="I188" t="s">
        <v>4039</v>
      </c>
      <c r="J188" t="s">
        <v>3780</v>
      </c>
      <c r="K188" t="s">
        <v>24</v>
      </c>
      <c r="L188" t="s">
        <v>583</v>
      </c>
      <c r="M188" t="s">
        <v>3781</v>
      </c>
      <c r="N188" t="s">
        <v>11</v>
      </c>
      <c r="O188" t="s">
        <v>11</v>
      </c>
      <c r="P188" t="s">
        <v>11</v>
      </c>
      <c r="Q188" t="s">
        <v>79</v>
      </c>
      <c r="U188" t="str" cm="1">
        <f t="array" ref="U188">_xlfn.TEXTJOIN(",", TRUE, IF(A188:S188&lt;&gt;"", A188:S188, ""))</f>
        <v>insert into MENS_400H_SEMIS_2015 (PLACE,NAME,YEAR,TEAM,TIME,TIME_DETAIL,REACTION_TIME,QUALIFIER,"HEAT(PL)") values (13,'Drew Branch','SR','Georgia','50.40',null,null,null,'3 (4)');</v>
      </c>
    </row>
    <row r="189" spans="1:21" x14ac:dyDescent="0.3">
      <c r="A189" t="s">
        <v>5168</v>
      </c>
      <c r="B189" t="s">
        <v>0</v>
      </c>
      <c r="C189" t="s">
        <v>1</v>
      </c>
      <c r="D189" t="s">
        <v>2</v>
      </c>
      <c r="E189" t="s">
        <v>3</v>
      </c>
      <c r="F189" t="s">
        <v>4</v>
      </c>
      <c r="G189" t="s">
        <v>5</v>
      </c>
      <c r="H189" t="s">
        <v>6</v>
      </c>
      <c r="I189" t="s">
        <v>4027</v>
      </c>
      <c r="J189" t="s">
        <v>3782</v>
      </c>
      <c r="K189" t="s">
        <v>8</v>
      </c>
      <c r="L189" t="s">
        <v>1573</v>
      </c>
      <c r="M189" t="s">
        <v>3783</v>
      </c>
      <c r="N189" t="s">
        <v>11</v>
      </c>
      <c r="O189" t="s">
        <v>11</v>
      </c>
      <c r="P189" t="s">
        <v>11</v>
      </c>
      <c r="Q189" t="s">
        <v>48</v>
      </c>
      <c r="U189" t="str" cm="1">
        <f t="array" ref="U189">_xlfn.TEXTJOIN(",", TRUE, IF(A189:S189&lt;&gt;"", A189:S189, ""))</f>
        <v>insert into MENS_400H_SEMIS_2015 (PLACE,NAME,YEAR,TEAM,TIME,TIME_DETAIL,REACTION_TIME,QUALIFIER,"HEAT(PL)") values (14,'Drew Wiseman','SO','Nebraska','51.16',null,null,null,'2 (5)');</v>
      </c>
    </row>
    <row r="190" spans="1:21" x14ac:dyDescent="0.3">
      <c r="A190" t="s">
        <v>5168</v>
      </c>
      <c r="B190" t="s">
        <v>0</v>
      </c>
      <c r="C190" t="s">
        <v>1</v>
      </c>
      <c r="D190" t="s">
        <v>2</v>
      </c>
      <c r="E190" t="s">
        <v>3</v>
      </c>
      <c r="F190" t="s">
        <v>4</v>
      </c>
      <c r="G190" t="s">
        <v>5</v>
      </c>
      <c r="H190" t="s">
        <v>6</v>
      </c>
      <c r="I190" t="s">
        <v>4028</v>
      </c>
      <c r="J190" t="s">
        <v>3299</v>
      </c>
      <c r="K190" t="s">
        <v>15</v>
      </c>
      <c r="L190" t="s">
        <v>3015</v>
      </c>
      <c r="M190" t="s">
        <v>3784</v>
      </c>
      <c r="N190" t="s">
        <v>11</v>
      </c>
      <c r="O190" t="s">
        <v>11</v>
      </c>
      <c r="P190" t="s">
        <v>11</v>
      </c>
      <c r="Q190" t="s">
        <v>87</v>
      </c>
      <c r="U190" t="str" cm="1">
        <f t="array" ref="U190">_xlfn.TEXTJOIN(",", TRUE, IF(A190:S190&lt;&gt;"", A190:S190, ""))</f>
        <v>insert into MENS_400H_SEMIS_2015 (PLACE,NAME,YEAR,TEAM,TIME,TIME_DETAIL,REACTION_TIME,QUALIFIER,"HEAT(PL)") values (15,'Mica-Jonathan Petit-Homme','JR','LIU Brooklyn','51.31',null,null,null,'3 (5)');</v>
      </c>
    </row>
    <row r="191" spans="1:21" x14ac:dyDescent="0.3">
      <c r="A191" t="s">
        <v>5168</v>
      </c>
      <c r="B191" t="s">
        <v>0</v>
      </c>
      <c r="C191" t="s">
        <v>1</v>
      </c>
      <c r="D191" t="s">
        <v>2</v>
      </c>
      <c r="E191" t="s">
        <v>3</v>
      </c>
      <c r="F191" t="s">
        <v>4</v>
      </c>
      <c r="G191" t="s">
        <v>5</v>
      </c>
      <c r="H191" t="s">
        <v>6</v>
      </c>
      <c r="I191" t="s">
        <v>4029</v>
      </c>
      <c r="J191" t="s">
        <v>3325</v>
      </c>
      <c r="K191" t="s">
        <v>8</v>
      </c>
      <c r="L191" t="s">
        <v>570</v>
      </c>
      <c r="M191" t="s">
        <v>3785</v>
      </c>
      <c r="N191" t="s">
        <v>11</v>
      </c>
      <c r="O191" t="s">
        <v>11</v>
      </c>
      <c r="P191" t="s">
        <v>11</v>
      </c>
      <c r="Q191" t="s">
        <v>83</v>
      </c>
      <c r="U191" t="str" cm="1">
        <f t="array" ref="U191">_xlfn.TEXTJOIN(",", TRUE, IF(A191:S191&lt;&gt;"", A191:S191, ""))</f>
        <v>insert into MENS_400H_SEMIS_2015 (PLACE,NAME,YEAR,TEAM,TIME,TIME_DETAIL,REACTION_TIME,QUALIFIER,"HEAT(PL)") values (16,'Mitch Wolff','SO','Iowa','51.38',null,null,null,'1 (6)');</v>
      </c>
    </row>
    <row r="192" spans="1:21" x14ac:dyDescent="0.3">
      <c r="A192" t="s">
        <v>5168</v>
      </c>
      <c r="B192" t="s">
        <v>0</v>
      </c>
      <c r="C192" t="s">
        <v>1</v>
      </c>
      <c r="D192" t="s">
        <v>2</v>
      </c>
      <c r="E192" t="s">
        <v>3</v>
      </c>
      <c r="F192" t="s">
        <v>4</v>
      </c>
      <c r="G192" t="s">
        <v>5</v>
      </c>
      <c r="H192" t="s">
        <v>6</v>
      </c>
      <c r="I192" t="s">
        <v>4030</v>
      </c>
      <c r="J192" t="s">
        <v>3318</v>
      </c>
      <c r="K192" t="s">
        <v>15</v>
      </c>
      <c r="L192" t="s">
        <v>580</v>
      </c>
      <c r="M192" t="s">
        <v>3786</v>
      </c>
      <c r="N192" t="s">
        <v>11</v>
      </c>
      <c r="O192" t="s">
        <v>11</v>
      </c>
      <c r="P192" t="s">
        <v>11</v>
      </c>
      <c r="Q192" t="s">
        <v>99</v>
      </c>
      <c r="U192" t="str" cm="1">
        <f t="array" ref="U192">_xlfn.TEXTJOIN(",", TRUE, IF(A192:S192&lt;&gt;"", A192:S192, ""))</f>
        <v>insert into MENS_400H_SEMIS_2015 (PLACE,NAME,YEAR,TEAM,TIME,TIME_DETAIL,REACTION_TIME,QUALIFIER,"HEAT(PL)") values (17,'Antonio Blanks','JR','Ohio State','51.39',null,null,null,'3 (6)');</v>
      </c>
    </row>
    <row r="193" spans="1:21" x14ac:dyDescent="0.3">
      <c r="A193" t="s">
        <v>5168</v>
      </c>
      <c r="B193" t="s">
        <v>0</v>
      </c>
      <c r="C193" t="s">
        <v>1</v>
      </c>
      <c r="D193" t="s">
        <v>2</v>
      </c>
      <c r="E193" t="s">
        <v>3</v>
      </c>
      <c r="F193" t="s">
        <v>4</v>
      </c>
      <c r="G193" t="s">
        <v>5</v>
      </c>
      <c r="H193" t="s">
        <v>6</v>
      </c>
      <c r="I193" t="s">
        <v>4031</v>
      </c>
      <c r="J193" t="s">
        <v>3787</v>
      </c>
      <c r="K193" t="s">
        <v>24</v>
      </c>
      <c r="L193" t="s">
        <v>1801</v>
      </c>
      <c r="M193" t="s">
        <v>3788</v>
      </c>
      <c r="N193" t="s">
        <v>11</v>
      </c>
      <c r="O193" t="s">
        <v>11</v>
      </c>
      <c r="P193" t="s">
        <v>11</v>
      </c>
      <c r="Q193" t="s">
        <v>52</v>
      </c>
      <c r="U193" t="str" cm="1">
        <f t="array" ref="U193">_xlfn.TEXTJOIN(",", TRUE, IF(A193:S193&lt;&gt;"", A193:S193, ""))</f>
        <v>insert into MENS_400H_SEMIS_2015 (PLACE,NAME,YEAR,TEAM,TIME,TIME_DETAIL,REACTION_TIME,QUALIFIER,"HEAT(PL)") values (18,'Keyunta Hayes','SR','UTSA','51.68',null,null,null,'2 (6)');</v>
      </c>
    </row>
    <row r="194" spans="1:21" x14ac:dyDescent="0.3">
      <c r="A194" t="s">
        <v>5168</v>
      </c>
      <c r="B194" t="s">
        <v>0</v>
      </c>
      <c r="C194" t="s">
        <v>1</v>
      </c>
      <c r="D194" t="s">
        <v>2</v>
      </c>
      <c r="E194" t="s">
        <v>3</v>
      </c>
      <c r="F194" t="s">
        <v>4</v>
      </c>
      <c r="G194" t="s">
        <v>5</v>
      </c>
      <c r="H194" t="s">
        <v>6</v>
      </c>
      <c r="I194" t="s">
        <v>4032</v>
      </c>
      <c r="J194" t="s">
        <v>3789</v>
      </c>
      <c r="K194" t="s">
        <v>24</v>
      </c>
      <c r="L194" t="s">
        <v>1491</v>
      </c>
      <c r="M194" t="s">
        <v>1225</v>
      </c>
      <c r="N194" t="s">
        <v>11</v>
      </c>
      <c r="O194" t="s">
        <v>11</v>
      </c>
      <c r="P194" t="s">
        <v>11</v>
      </c>
      <c r="Q194" t="s">
        <v>63</v>
      </c>
      <c r="U194" t="str" cm="1">
        <f t="array" ref="U194">_xlfn.TEXTJOIN(",", TRUE, IF(A194:S194&lt;&gt;"", A194:S194, ""))</f>
        <v>insert into MENS_400H_SEMIS_2015 (PLACE,NAME,YEAR,TEAM,TIME,TIME_DETAIL,REACTION_TIME,QUALIFIER,"HEAT(PL)") values (19,'Josh Taylor','SR','Stephen F. Austin','51.73',null,null,null,'2 (7)');</v>
      </c>
    </row>
    <row r="195" spans="1:21" x14ac:dyDescent="0.3">
      <c r="A195" t="s">
        <v>5168</v>
      </c>
      <c r="B195" t="s">
        <v>0</v>
      </c>
      <c r="C195" t="s">
        <v>1</v>
      </c>
      <c r="D195" t="s">
        <v>2</v>
      </c>
      <c r="E195" t="s">
        <v>3</v>
      </c>
      <c r="F195" t="s">
        <v>4</v>
      </c>
      <c r="G195" t="s">
        <v>5</v>
      </c>
      <c r="H195" t="s">
        <v>6</v>
      </c>
      <c r="I195" t="s">
        <v>4033</v>
      </c>
      <c r="J195" t="s">
        <v>3790</v>
      </c>
      <c r="K195" t="s">
        <v>15</v>
      </c>
      <c r="L195" t="s">
        <v>1896</v>
      </c>
      <c r="M195" t="s">
        <v>3791</v>
      </c>
      <c r="N195" t="s">
        <v>11</v>
      </c>
      <c r="O195" t="s">
        <v>11</v>
      </c>
      <c r="P195" t="s">
        <v>11</v>
      </c>
      <c r="Q195" t="s">
        <v>103</v>
      </c>
      <c r="U195" t="str" cm="1">
        <f t="array" ref="U195">_xlfn.TEXTJOIN(",", TRUE, IF(A195:S195&lt;&gt;"", A195:S195, ""))</f>
        <v>insert into MENS_400H_SEMIS_2015 (PLACE,NAME,YEAR,TEAM,TIME,TIME_DETAIL,REACTION_TIME,QUALIFIER,"HEAT(PL)") values (20,'Rilwan Alowonle','JR','North Carolina','51.79',null,null,null,'3 (7)');</v>
      </c>
    </row>
    <row r="196" spans="1:21" x14ac:dyDescent="0.3">
      <c r="A196" t="s">
        <v>5168</v>
      </c>
      <c r="B196" t="s">
        <v>0</v>
      </c>
      <c r="C196" t="s">
        <v>1</v>
      </c>
      <c r="D196" t="s">
        <v>2</v>
      </c>
      <c r="E196" t="s">
        <v>3</v>
      </c>
      <c r="F196" t="s">
        <v>4</v>
      </c>
      <c r="G196" t="s">
        <v>5</v>
      </c>
      <c r="H196" t="s">
        <v>6</v>
      </c>
      <c r="I196" t="s">
        <v>4034</v>
      </c>
      <c r="J196" t="s">
        <v>3792</v>
      </c>
      <c r="K196" t="s">
        <v>15</v>
      </c>
      <c r="L196" t="s">
        <v>557</v>
      </c>
      <c r="M196" t="s">
        <v>3793</v>
      </c>
      <c r="N196" t="s">
        <v>11</v>
      </c>
      <c r="O196" t="s">
        <v>11</v>
      </c>
      <c r="P196" t="s">
        <v>11</v>
      </c>
      <c r="Q196" t="s">
        <v>91</v>
      </c>
      <c r="U196" t="str" cm="1">
        <f t="array" ref="U196">_xlfn.TEXTJOIN(",", TRUE, IF(A196:S196&lt;&gt;"", A196:S196, ""))</f>
        <v>insert into MENS_400H_SEMIS_2015 (PLACE,NAME,YEAR,TEAM,TIME,TIME_DETAIL,REACTION_TIME,QUALIFIER,"HEAT(PL)") values (21,'Mark Carlson','JR','BYU','51.83',null,null,null,'1 (7)');</v>
      </c>
    </row>
    <row r="197" spans="1:21" x14ac:dyDescent="0.3">
      <c r="A197" t="s">
        <v>5168</v>
      </c>
      <c r="B197" t="s">
        <v>0</v>
      </c>
      <c r="C197" t="s">
        <v>1</v>
      </c>
      <c r="D197" t="s">
        <v>2</v>
      </c>
      <c r="E197" t="s">
        <v>3</v>
      </c>
      <c r="F197" t="s">
        <v>4</v>
      </c>
      <c r="G197" t="s">
        <v>5</v>
      </c>
      <c r="H197" t="s">
        <v>6</v>
      </c>
      <c r="I197" t="s">
        <v>4035</v>
      </c>
      <c r="J197" t="s">
        <v>3660</v>
      </c>
      <c r="K197" t="s">
        <v>24</v>
      </c>
      <c r="L197" t="s">
        <v>2570</v>
      </c>
      <c r="M197" t="s">
        <v>3794</v>
      </c>
      <c r="N197" t="s">
        <v>11</v>
      </c>
      <c r="O197" t="s">
        <v>11</v>
      </c>
      <c r="P197" t="s">
        <v>11</v>
      </c>
      <c r="Q197" t="s">
        <v>71</v>
      </c>
      <c r="U197" t="str" cm="1">
        <f t="array" ref="U197">_xlfn.TEXTJOIN(",", TRUE, IF(A197:S197&lt;&gt;"", A197:S197, ""))</f>
        <v>insert into MENS_400H_SEMIS_2015 (PLACE,NAME,YEAR,TEAM,TIME,TIME_DETAIL,REACTION_TIME,QUALIFIER,"HEAT(PL)") values (22,'Michael Prejean','SR','Prairie View','52.69',null,null,null,'2 (8)');</v>
      </c>
    </row>
    <row r="198" spans="1:21" x14ac:dyDescent="0.3">
      <c r="A198" t="s">
        <v>5168</v>
      </c>
      <c r="B198" t="s">
        <v>0</v>
      </c>
      <c r="C198" t="s">
        <v>1</v>
      </c>
      <c r="D198" t="s">
        <v>2</v>
      </c>
      <c r="E198" t="s">
        <v>3</v>
      </c>
      <c r="F198" t="s">
        <v>4</v>
      </c>
      <c r="G198" t="s">
        <v>5</v>
      </c>
      <c r="H198" t="s">
        <v>6</v>
      </c>
      <c r="I198" t="s">
        <v>4036</v>
      </c>
      <c r="J198" t="s">
        <v>3795</v>
      </c>
      <c r="K198" t="s">
        <v>15</v>
      </c>
      <c r="L198" t="s">
        <v>1801</v>
      </c>
      <c r="M198" t="s">
        <v>3796</v>
      </c>
      <c r="N198" t="s">
        <v>11</v>
      </c>
      <c r="O198" t="s">
        <v>11</v>
      </c>
      <c r="P198" t="s">
        <v>11</v>
      </c>
      <c r="Q198" t="s">
        <v>95</v>
      </c>
      <c r="U198" t="str" cm="1">
        <f t="array" ref="U198">_xlfn.TEXTJOIN(",", TRUE, IF(A198:S198&lt;&gt;"", A198:S198, ""))</f>
        <v>insert into MENS_400H_SEMIS_2015 (PLACE,NAME,YEAR,TEAM,TIME,TIME_DETAIL,REACTION_TIME,QUALIFIER,"HEAT(PL)") values (23,'Jurmarcus Shelvin','JR','UTSA','53.36',null,null,null,'1 (8)');</v>
      </c>
    </row>
    <row r="199" spans="1:21" x14ac:dyDescent="0.3">
      <c r="A199" t="s">
        <v>5168</v>
      </c>
      <c r="B199" t="s">
        <v>0</v>
      </c>
      <c r="C199" t="s">
        <v>1</v>
      </c>
      <c r="D199" t="s">
        <v>2</v>
      </c>
      <c r="E199" t="s">
        <v>3</v>
      </c>
      <c r="F199" t="s">
        <v>4</v>
      </c>
      <c r="G199" t="s">
        <v>5</v>
      </c>
      <c r="H199" t="s">
        <v>6</v>
      </c>
      <c r="I199" t="s">
        <v>4037</v>
      </c>
      <c r="J199" t="s">
        <v>3797</v>
      </c>
      <c r="K199" t="s">
        <v>15</v>
      </c>
      <c r="L199" t="s">
        <v>3798</v>
      </c>
      <c r="M199" t="s">
        <v>3799</v>
      </c>
      <c r="N199" t="s">
        <v>11</v>
      </c>
      <c r="O199" t="s">
        <v>11</v>
      </c>
      <c r="P199" t="s">
        <v>11</v>
      </c>
      <c r="Q199" t="s">
        <v>107</v>
      </c>
      <c r="U199" t="str" cm="1">
        <f t="array" ref="U199">_xlfn.TEXTJOIN(",", TRUE, IF(A199:S199&lt;&gt;"", A199:S199, ""))</f>
        <v>insert into MENS_400H_SEMIS_2015 (PLACE,NAME,YEAR,TEAM,TIME,TIME_DETAIL,REACTION_TIME,QUALIFIER,"HEAT(PL)") values (24,'Dennis Pugh','JR','Florida A&amp;M','53.66',null,null,null,'3 (8)');</v>
      </c>
    </row>
    <row r="200" spans="1:21" x14ac:dyDescent="0.3">
      <c r="U200" t="str" cm="1">
        <f t="array" ref="U200">_xlfn.TEXTJOIN(",", TRUE, IF(A200:S200&lt;&gt;"", A200:S200, ""))</f>
        <v/>
      </c>
    </row>
    <row r="201" spans="1:21" x14ac:dyDescent="0.3">
      <c r="A201" t="s">
        <v>5169</v>
      </c>
      <c r="B201" t="s">
        <v>0</v>
      </c>
      <c r="C201" t="s">
        <v>1</v>
      </c>
      <c r="D201" t="s">
        <v>2</v>
      </c>
      <c r="E201" t="s">
        <v>3</v>
      </c>
      <c r="F201" t="s">
        <v>4</v>
      </c>
      <c r="G201" t="s">
        <v>5</v>
      </c>
      <c r="H201" t="s">
        <v>6</v>
      </c>
      <c r="I201" t="s">
        <v>834</v>
      </c>
      <c r="J201" t="s">
        <v>835</v>
      </c>
      <c r="K201" t="s">
        <v>3664</v>
      </c>
      <c r="L201" t="s">
        <v>8</v>
      </c>
      <c r="M201" t="s">
        <v>612</v>
      </c>
      <c r="N201" t="s">
        <v>3800</v>
      </c>
      <c r="O201" t="s">
        <v>3801</v>
      </c>
      <c r="P201" t="s">
        <v>11</v>
      </c>
      <c r="Q201" t="s">
        <v>12</v>
      </c>
      <c r="R201" t="s">
        <v>841</v>
      </c>
      <c r="S201" t="s">
        <v>3802</v>
      </c>
      <c r="U201" t="str" cm="1">
        <f t="array" ref="U201">_xlfn.TEXTJOIN(",", TRUE, IF(A201:S201&lt;&gt;"", A201:S201, ""))</f>
        <v>insert into MENS_200M_SEMIS_2015 (PLACE,NAME,YEAR,TEAM,TIME,TIME_DETAIL,REACTION_TIME,QUALIFIER,HEAT(PL),WIND) values (1,'Trayvon Bromell','SO','Baylor','20.03','20.023',null,'Q','3 (1)','2.0');</v>
      </c>
    </row>
    <row r="202" spans="1:21" x14ac:dyDescent="0.3">
      <c r="A202" t="s">
        <v>5169</v>
      </c>
      <c r="B202" t="s">
        <v>0</v>
      </c>
      <c r="C202" t="s">
        <v>1</v>
      </c>
      <c r="D202" t="s">
        <v>2</v>
      </c>
      <c r="E202" t="s">
        <v>3</v>
      </c>
      <c r="F202" t="s">
        <v>4</v>
      </c>
      <c r="G202" t="s">
        <v>5</v>
      </c>
      <c r="H202" t="s">
        <v>6</v>
      </c>
      <c r="I202" t="s">
        <v>834</v>
      </c>
      <c r="J202" t="s">
        <v>838</v>
      </c>
      <c r="K202" t="s">
        <v>3681</v>
      </c>
      <c r="L202" t="s">
        <v>24</v>
      </c>
      <c r="M202" t="s">
        <v>564</v>
      </c>
      <c r="N202" t="s">
        <v>3800</v>
      </c>
      <c r="O202" t="s">
        <v>3803</v>
      </c>
      <c r="P202" t="s">
        <v>11</v>
      </c>
      <c r="Q202" t="s">
        <v>12</v>
      </c>
      <c r="R202" t="s">
        <v>854</v>
      </c>
      <c r="S202" t="s">
        <v>3804</v>
      </c>
      <c r="U202" t="str" cm="1">
        <f t="array" ref="U202">_xlfn.TEXTJOIN(",", TRUE, IF(A202:S202&lt;&gt;"", A202:S202, ""))</f>
        <v>insert into MENS_200M_SEMIS_2015 (PLACE,NAME,YEAR,TEAM,TIME,TIME_DETAIL,REACTION_TIME,QUALIFIER,HEAT(PL),WIND) values (2,'Dedric Dukes','SR','Florida','20.03','20.028',null,'Q','2 (1)','1.8');</v>
      </c>
    </row>
    <row r="203" spans="1:21" x14ac:dyDescent="0.3">
      <c r="A203" t="s">
        <v>5169</v>
      </c>
      <c r="B203" t="s">
        <v>0</v>
      </c>
      <c r="C203" t="s">
        <v>1</v>
      </c>
      <c r="D203" t="s">
        <v>2</v>
      </c>
      <c r="E203" t="s">
        <v>3</v>
      </c>
      <c r="F203" t="s">
        <v>4</v>
      </c>
      <c r="G203" t="s">
        <v>5</v>
      </c>
      <c r="H203" t="s">
        <v>6</v>
      </c>
      <c r="I203" t="s">
        <v>834</v>
      </c>
      <c r="J203" t="s">
        <v>842</v>
      </c>
      <c r="K203" t="s">
        <v>3667</v>
      </c>
      <c r="L203" t="s">
        <v>15</v>
      </c>
      <c r="M203" t="s">
        <v>514</v>
      </c>
      <c r="N203" t="s">
        <v>1860</v>
      </c>
      <c r="O203" t="s">
        <v>11</v>
      </c>
      <c r="P203" t="s">
        <v>11</v>
      </c>
      <c r="Q203" t="s">
        <v>12</v>
      </c>
      <c r="R203" t="s">
        <v>837</v>
      </c>
      <c r="S203" t="s">
        <v>3666</v>
      </c>
      <c r="U203" t="str" cm="1">
        <f t="array" ref="U203">_xlfn.TEXTJOIN(",", TRUE, IF(A203:S203&lt;&gt;"", A203:S203, ""))</f>
        <v>insert into MENS_200M_SEMIS_2015 (PLACE,NAME,YEAR,TEAM,TIME,TIME_DETAIL,REACTION_TIME,QUALIFIER,HEAT(PL),WIND) values (3,'Andre De Grasse','JR','USC','20.09',null,null,'Q','1 (1)','1.7');</v>
      </c>
    </row>
    <row r="204" spans="1:21" x14ac:dyDescent="0.3">
      <c r="A204" t="s">
        <v>5169</v>
      </c>
      <c r="B204" t="s">
        <v>0</v>
      </c>
      <c r="C204" t="s">
        <v>1</v>
      </c>
      <c r="D204" t="s">
        <v>2</v>
      </c>
      <c r="E204" t="s">
        <v>3</v>
      </c>
      <c r="F204" t="s">
        <v>4</v>
      </c>
      <c r="G204" t="s">
        <v>5</v>
      </c>
      <c r="H204" t="s">
        <v>6</v>
      </c>
      <c r="I204" t="s">
        <v>834</v>
      </c>
      <c r="J204" t="s">
        <v>846</v>
      </c>
      <c r="K204" t="s">
        <v>3173</v>
      </c>
      <c r="L204" t="s">
        <v>15</v>
      </c>
      <c r="M204" t="s">
        <v>585</v>
      </c>
      <c r="N204" t="s">
        <v>1234</v>
      </c>
      <c r="O204" t="s">
        <v>11</v>
      </c>
      <c r="P204" t="s">
        <v>11</v>
      </c>
      <c r="Q204" t="s">
        <v>12</v>
      </c>
      <c r="R204" t="s">
        <v>848</v>
      </c>
      <c r="S204" t="s">
        <v>3802</v>
      </c>
      <c r="U204" t="str" cm="1">
        <f t="array" ref="U204">_xlfn.TEXTJOIN(",", TRUE, IF(A204:S204&lt;&gt;"", A204:S204, ""))</f>
        <v>insert into MENS_200M_SEMIS_2015 (PLACE,NAME,YEAR,TEAM,TIME,TIME_DETAIL,REACTION_TIME,QUALIFIER,HEAT(PL),WIND) values (4,'Tevin Hester','JR','Clemson','20.14',null,null,'Q','3 (2)','2.0');</v>
      </c>
    </row>
    <row r="205" spans="1:21" x14ac:dyDescent="0.3">
      <c r="A205" t="s">
        <v>5169</v>
      </c>
      <c r="B205" t="s">
        <v>0</v>
      </c>
      <c r="C205" t="s">
        <v>1</v>
      </c>
      <c r="D205" t="s">
        <v>2</v>
      </c>
      <c r="E205" t="s">
        <v>3</v>
      </c>
      <c r="F205" t="s">
        <v>4</v>
      </c>
      <c r="G205" t="s">
        <v>5</v>
      </c>
      <c r="H205" t="s">
        <v>6</v>
      </c>
      <c r="I205" t="s">
        <v>834</v>
      </c>
      <c r="J205" t="s">
        <v>849</v>
      </c>
      <c r="K205" t="s">
        <v>3679</v>
      </c>
      <c r="L205" t="s">
        <v>8</v>
      </c>
      <c r="M205" t="s">
        <v>566</v>
      </c>
      <c r="N205" t="s">
        <v>3328</v>
      </c>
      <c r="O205" t="s">
        <v>11</v>
      </c>
      <c r="P205" t="s">
        <v>11</v>
      </c>
      <c r="Q205" t="s">
        <v>12</v>
      </c>
      <c r="R205" t="s">
        <v>866</v>
      </c>
      <c r="S205" t="s">
        <v>3804</v>
      </c>
      <c r="U205" t="str" cm="1">
        <f t="array" ref="U205">_xlfn.TEXTJOIN(",", TRUE, IF(A205:S205&lt;&gt;"", A205:S205, ""))</f>
        <v>insert into MENS_200M_SEMIS_2015 (PLACE,NAME,YEAR,TEAM,TIME,TIME_DETAIL,REACTION_TIME,QUALIFIER,HEAT(PL),WIND) values (5,'Tremayne Acy','SO','LSU','20.17',null,null,'Q','2 (2)','1.8');</v>
      </c>
    </row>
    <row r="206" spans="1:21" x14ac:dyDescent="0.3">
      <c r="A206" t="s">
        <v>5169</v>
      </c>
      <c r="B206" t="s">
        <v>0</v>
      </c>
      <c r="C206" t="s">
        <v>1</v>
      </c>
      <c r="D206" t="s">
        <v>2</v>
      </c>
      <c r="E206" t="s">
        <v>3</v>
      </c>
      <c r="F206" t="s">
        <v>4</v>
      </c>
      <c r="G206" t="s">
        <v>5</v>
      </c>
      <c r="H206" t="s">
        <v>6</v>
      </c>
      <c r="I206" t="s">
        <v>834</v>
      </c>
      <c r="J206" t="s">
        <v>852</v>
      </c>
      <c r="K206" t="s">
        <v>3338</v>
      </c>
      <c r="L206" t="s">
        <v>8</v>
      </c>
      <c r="M206" t="s">
        <v>2226</v>
      </c>
      <c r="N206" t="s">
        <v>2475</v>
      </c>
      <c r="O206" t="s">
        <v>11</v>
      </c>
      <c r="P206" t="s">
        <v>11</v>
      </c>
      <c r="Q206" t="s">
        <v>31</v>
      </c>
      <c r="R206" t="s">
        <v>874</v>
      </c>
      <c r="S206" t="s">
        <v>3804</v>
      </c>
      <c r="U206" t="str" cm="1">
        <f t="array" ref="U206">_xlfn.TEXTJOIN(",", TRUE, IF(A206:S206&lt;&gt;"", A206:S206, ""))</f>
        <v>insert into MENS_200M_SEMIS_2015 (PLACE,NAME,YEAR,TEAM,TIME,TIME_DETAIL,REACTION_TIME,QUALIFIER,HEAT(PL),WIND) values (6,'Kahlil Henderson','SO','Auburn','20.29',null,null,'q','2 (3)','1.8');</v>
      </c>
    </row>
    <row r="207" spans="1:21" x14ac:dyDescent="0.3">
      <c r="A207" t="s">
        <v>5169</v>
      </c>
      <c r="B207" t="s">
        <v>0</v>
      </c>
      <c r="C207" t="s">
        <v>1</v>
      </c>
      <c r="D207" t="s">
        <v>2</v>
      </c>
      <c r="E207" t="s">
        <v>3</v>
      </c>
      <c r="F207" t="s">
        <v>4</v>
      </c>
      <c r="G207" t="s">
        <v>5</v>
      </c>
      <c r="H207" t="s">
        <v>6</v>
      </c>
      <c r="I207" t="s">
        <v>834</v>
      </c>
      <c r="J207" t="s">
        <v>855</v>
      </c>
      <c r="K207" t="s">
        <v>3670</v>
      </c>
      <c r="L207" t="s">
        <v>34</v>
      </c>
      <c r="M207" t="s">
        <v>593</v>
      </c>
      <c r="N207" t="s">
        <v>1241</v>
      </c>
      <c r="O207" t="s">
        <v>11</v>
      </c>
      <c r="P207" t="s">
        <v>11</v>
      </c>
      <c r="Q207" t="s">
        <v>31</v>
      </c>
      <c r="R207" t="s">
        <v>857</v>
      </c>
      <c r="S207" t="s">
        <v>3802</v>
      </c>
      <c r="U207" t="str" cm="1">
        <f t="array" ref="U207">_xlfn.TEXTJOIN(",", TRUE, IF(A207:S207&lt;&gt;"", A207:S207, ""))</f>
        <v>insert into MENS_200M_SEMIS_2015 (PLACE,NAME,YEAR,TEAM,TIME,TIME_DETAIL,REACTION_TIME,QUALIFIER,HEAT(PL),WIND) values (7,'Kendal Williams','FR','Florida State','20.30',null,null,'q','3 (3)','2.0');</v>
      </c>
    </row>
    <row r="208" spans="1:21" x14ac:dyDescent="0.3">
      <c r="A208" t="s">
        <v>5169</v>
      </c>
      <c r="B208" t="s">
        <v>0</v>
      </c>
      <c r="C208" t="s">
        <v>1</v>
      </c>
      <c r="D208" t="s">
        <v>2</v>
      </c>
      <c r="E208" t="s">
        <v>3</v>
      </c>
      <c r="F208" t="s">
        <v>4</v>
      </c>
      <c r="G208" t="s">
        <v>5</v>
      </c>
      <c r="H208" t="s">
        <v>6</v>
      </c>
      <c r="I208" t="s">
        <v>834</v>
      </c>
      <c r="J208" t="s">
        <v>858</v>
      </c>
      <c r="K208" t="s">
        <v>3677</v>
      </c>
      <c r="L208" t="s">
        <v>24</v>
      </c>
      <c r="M208" t="s">
        <v>514</v>
      </c>
      <c r="N208" t="s">
        <v>1864</v>
      </c>
      <c r="O208" t="s">
        <v>11</v>
      </c>
      <c r="P208" t="s">
        <v>11</v>
      </c>
      <c r="Q208" t="s">
        <v>11</v>
      </c>
      <c r="R208" t="s">
        <v>862</v>
      </c>
      <c r="S208" t="s">
        <v>3802</v>
      </c>
      <c r="U208" t="str" cm="1">
        <f t="array" ref="U208">_xlfn.TEXTJOIN(",", TRUE, IF(A208:S208&lt;&gt;"", A208:S208, ""))</f>
        <v>insert into MENS_200M_SEMIS_2015 (PLACE,NAME,YEAR,TEAM,TIME,TIME_DETAIL,REACTION_TIME,QUALIFIER,HEAT(PL),WIND) values (8,'Beejay Lee','SR','USC','20.31',null,null,null,'3 (4)','2.0');</v>
      </c>
    </row>
    <row r="209" spans="1:21" x14ac:dyDescent="0.3">
      <c r="A209" t="s">
        <v>5169</v>
      </c>
      <c r="B209" t="s">
        <v>0</v>
      </c>
      <c r="C209" t="s">
        <v>1</v>
      </c>
      <c r="D209" t="s">
        <v>2</v>
      </c>
      <c r="E209" t="s">
        <v>3</v>
      </c>
      <c r="F209" t="s">
        <v>4</v>
      </c>
      <c r="G209" t="s">
        <v>5</v>
      </c>
      <c r="H209" t="s">
        <v>6</v>
      </c>
      <c r="I209" t="s">
        <v>834</v>
      </c>
      <c r="J209" t="s">
        <v>863</v>
      </c>
      <c r="K209" t="s">
        <v>3687</v>
      </c>
      <c r="L209" t="s">
        <v>24</v>
      </c>
      <c r="M209" t="s">
        <v>573</v>
      </c>
      <c r="N209" t="s">
        <v>115</v>
      </c>
      <c r="O209" t="s">
        <v>11</v>
      </c>
      <c r="P209" t="s">
        <v>11</v>
      </c>
      <c r="Q209" t="s">
        <v>11</v>
      </c>
      <c r="R209" t="s">
        <v>878</v>
      </c>
      <c r="S209" t="s">
        <v>3804</v>
      </c>
      <c r="U209" t="str" cm="1">
        <f t="array" ref="U209">_xlfn.TEXTJOIN(",", TRUE, IF(A209:S209&lt;&gt;"", A209:S209, ""))</f>
        <v>insert into MENS_200M_SEMIS_2015 (PLACE,NAME,YEAR,TEAM,TIME,TIME_DETAIL,REACTION_TIME,QUALIFIER,HEAT(PL),WIND) values (9,'Shavez Hart','SR','Texas A&amp;M','20.32',null,null,null,'2 (4)','1.8');</v>
      </c>
    </row>
    <row r="210" spans="1:21" x14ac:dyDescent="0.3">
      <c r="A210" t="s">
        <v>5169</v>
      </c>
      <c r="B210" t="s">
        <v>0</v>
      </c>
      <c r="C210" t="s">
        <v>1</v>
      </c>
      <c r="D210" t="s">
        <v>2</v>
      </c>
      <c r="E210" t="s">
        <v>3</v>
      </c>
      <c r="F210" t="s">
        <v>4</v>
      </c>
      <c r="G210" t="s">
        <v>5</v>
      </c>
      <c r="H210" t="s">
        <v>6</v>
      </c>
      <c r="I210" t="s">
        <v>834</v>
      </c>
      <c r="J210" t="s">
        <v>867</v>
      </c>
      <c r="K210" t="s">
        <v>3805</v>
      </c>
      <c r="L210" t="s">
        <v>8</v>
      </c>
      <c r="M210" t="s">
        <v>2226</v>
      </c>
      <c r="N210" t="s">
        <v>122</v>
      </c>
      <c r="O210" t="s">
        <v>11</v>
      </c>
      <c r="P210" t="s">
        <v>11</v>
      </c>
      <c r="Q210" t="s">
        <v>11</v>
      </c>
      <c r="R210" t="s">
        <v>898</v>
      </c>
      <c r="S210" t="s">
        <v>3802</v>
      </c>
      <c r="U210" t="str" cm="1">
        <f t="array" ref="U210">_xlfn.TEXTJOIN(",", TRUE, IF(A210:S210&lt;&gt;"", A210:S210, ""))</f>
        <v>insert into MENS_200M_SEMIS_2015 (PLACE,NAME,YEAR,TEAM,TIME,TIME_DETAIL,REACTION_TIME,QUALIFIER,HEAT(PL),WIND) values (10,'Teray Smith','SO','Auburn','20.34',null,null,null,'3 (5)','2.0');</v>
      </c>
    </row>
    <row r="211" spans="1:21" x14ac:dyDescent="0.3">
      <c r="A211" t="s">
        <v>5169</v>
      </c>
      <c r="B211" t="s">
        <v>0</v>
      </c>
      <c r="C211" t="s">
        <v>1</v>
      </c>
      <c r="D211" t="s">
        <v>2</v>
      </c>
      <c r="E211" t="s">
        <v>3</v>
      </c>
      <c r="F211" t="s">
        <v>4</v>
      </c>
      <c r="G211" t="s">
        <v>5</v>
      </c>
      <c r="H211" t="s">
        <v>6</v>
      </c>
      <c r="I211" t="s">
        <v>834</v>
      </c>
      <c r="J211" t="s">
        <v>871</v>
      </c>
      <c r="K211" t="s">
        <v>3678</v>
      </c>
      <c r="L211" t="s">
        <v>24</v>
      </c>
      <c r="M211" t="s">
        <v>566</v>
      </c>
      <c r="N211" t="s">
        <v>125</v>
      </c>
      <c r="O211" t="s">
        <v>11</v>
      </c>
      <c r="P211" t="s">
        <v>11</v>
      </c>
      <c r="Q211" t="s">
        <v>12</v>
      </c>
      <c r="R211" t="s">
        <v>845</v>
      </c>
      <c r="S211" t="s">
        <v>3666</v>
      </c>
      <c r="U211" t="str" cm="1">
        <f t="array" ref="U211">_xlfn.TEXTJOIN(",", TRUE, IF(A211:S211&lt;&gt;"", A211:S211, ""))</f>
        <v>insert into MENS_200M_SEMIS_2015 (PLACE,NAME,YEAR,TEAM,TIME,TIME_DETAIL,REACTION_TIME,QUALIFIER,HEAT(PL),WIND) values (11,'Aaron Ernest','SR','LSU','20.35',null,null,'Q','1 (2)','1.7');</v>
      </c>
    </row>
    <row r="212" spans="1:21" x14ac:dyDescent="0.3">
      <c r="A212" t="s">
        <v>5169</v>
      </c>
      <c r="B212" t="s">
        <v>0</v>
      </c>
      <c r="C212" t="s">
        <v>1</v>
      </c>
      <c r="D212" t="s">
        <v>2</v>
      </c>
      <c r="E212" t="s">
        <v>3</v>
      </c>
      <c r="F212" t="s">
        <v>4</v>
      </c>
      <c r="G212" t="s">
        <v>5</v>
      </c>
      <c r="H212" t="s">
        <v>6</v>
      </c>
      <c r="I212" t="s">
        <v>834</v>
      </c>
      <c r="J212" t="s">
        <v>875</v>
      </c>
      <c r="K212" t="s">
        <v>3806</v>
      </c>
      <c r="L212" t="s">
        <v>15</v>
      </c>
      <c r="M212" t="s">
        <v>2929</v>
      </c>
      <c r="N212" t="s">
        <v>1866</v>
      </c>
      <c r="O212" t="s">
        <v>11</v>
      </c>
      <c r="P212" t="s">
        <v>11</v>
      </c>
      <c r="Q212" t="s">
        <v>11</v>
      </c>
      <c r="R212" t="s">
        <v>851</v>
      </c>
      <c r="S212" t="s">
        <v>3666</v>
      </c>
      <c r="U212" t="str" cm="1">
        <f t="array" ref="U212">_xlfn.TEXTJOIN(",", TRUE, IF(A212:S212&lt;&gt;"", A212:S212, ""))</f>
        <v>insert into MENS_200M_SEMIS_2015 (PLACE,NAME,YEAR,TEAM,TIME,TIME_DETAIL,REACTION_TIME,QUALIFIER,HEAT(PL),WIND) values (12,'Bryce Robinson','JR','Tulsa','20.38',null,null,null,'1 (3)','1.7');</v>
      </c>
    </row>
    <row r="213" spans="1:21" x14ac:dyDescent="0.3">
      <c r="A213" t="s">
        <v>5169</v>
      </c>
      <c r="B213" t="s">
        <v>0</v>
      </c>
      <c r="C213" t="s">
        <v>1</v>
      </c>
      <c r="D213" t="s">
        <v>2</v>
      </c>
      <c r="E213" t="s">
        <v>3</v>
      </c>
      <c r="F213" t="s">
        <v>4</v>
      </c>
      <c r="G213" t="s">
        <v>5</v>
      </c>
      <c r="H213" t="s">
        <v>6</v>
      </c>
      <c r="I213" t="s">
        <v>834</v>
      </c>
      <c r="J213" t="s">
        <v>879</v>
      </c>
      <c r="K213" t="s">
        <v>3329</v>
      </c>
      <c r="L213" t="s">
        <v>15</v>
      </c>
      <c r="M213" t="s">
        <v>3015</v>
      </c>
      <c r="N213" t="s">
        <v>1242</v>
      </c>
      <c r="O213" t="s">
        <v>11</v>
      </c>
      <c r="P213" t="s">
        <v>11</v>
      </c>
      <c r="Q213" t="s">
        <v>11</v>
      </c>
      <c r="R213" t="s">
        <v>870</v>
      </c>
      <c r="S213" t="s">
        <v>3666</v>
      </c>
      <c r="U213" t="str" cm="1">
        <f t="array" ref="U213">_xlfn.TEXTJOIN(",", TRUE, IF(A213:S213&lt;&gt;"", A213:S213, ""))</f>
        <v>insert into MENS_200M_SEMIS_2015 (PLACE,NAME,YEAR,TEAM,TIME,TIME_DETAIL,REACTION_TIME,QUALIFIER,HEAT(PL),WIND) values (13,'Brendon Rodney','JR','LIU Brooklyn','20.40',null,null,null,'1 (4)','1.7');</v>
      </c>
    </row>
    <row r="214" spans="1:21" x14ac:dyDescent="0.3">
      <c r="A214" t="s">
        <v>5169</v>
      </c>
      <c r="B214" t="s">
        <v>0</v>
      </c>
      <c r="C214" t="s">
        <v>1</v>
      </c>
      <c r="D214" t="s">
        <v>2</v>
      </c>
      <c r="E214" t="s">
        <v>3</v>
      </c>
      <c r="F214" t="s">
        <v>4</v>
      </c>
      <c r="G214" t="s">
        <v>5</v>
      </c>
      <c r="H214" t="s">
        <v>6</v>
      </c>
      <c r="I214" t="s">
        <v>834</v>
      </c>
      <c r="J214" t="s">
        <v>882</v>
      </c>
      <c r="K214" t="s">
        <v>3159</v>
      </c>
      <c r="L214" t="s">
        <v>8</v>
      </c>
      <c r="M214" t="s">
        <v>559</v>
      </c>
      <c r="N214" t="s">
        <v>1872</v>
      </c>
      <c r="O214" t="s">
        <v>11</v>
      </c>
      <c r="P214" t="s">
        <v>11</v>
      </c>
      <c r="Q214" t="s">
        <v>11</v>
      </c>
      <c r="R214" t="s">
        <v>903</v>
      </c>
      <c r="S214" t="s">
        <v>3802</v>
      </c>
      <c r="U214" t="str" cm="1">
        <f t="array" ref="U214">_xlfn.TEXTJOIN(",", TRUE, IF(A214:S214&lt;&gt;"", A214:S214, ""))</f>
        <v>insert into MENS_200M_SEMIS_2015 (PLACE,NAME,YEAR,TEAM,TIME,TIME_DETAIL,REACTION_TIME,QUALIFIER,HEAT(PL),WIND) values (14,'Senoj-Jay Givans','SO','Texas','20.47',null,null,null,'3 (6)','2.0');</v>
      </c>
    </row>
    <row r="215" spans="1:21" x14ac:dyDescent="0.3">
      <c r="A215" t="s">
        <v>5169</v>
      </c>
      <c r="B215" t="s">
        <v>0</v>
      </c>
      <c r="C215" t="s">
        <v>1</v>
      </c>
      <c r="D215" t="s">
        <v>2</v>
      </c>
      <c r="E215" t="s">
        <v>3</v>
      </c>
      <c r="F215" t="s">
        <v>4</v>
      </c>
      <c r="G215" t="s">
        <v>5</v>
      </c>
      <c r="H215" t="s">
        <v>6</v>
      </c>
      <c r="I215" t="s">
        <v>834</v>
      </c>
      <c r="J215" t="s">
        <v>886</v>
      </c>
      <c r="K215" t="s">
        <v>3160</v>
      </c>
      <c r="L215" t="s">
        <v>34</v>
      </c>
      <c r="M215" t="s">
        <v>578</v>
      </c>
      <c r="N215" t="s">
        <v>2922</v>
      </c>
      <c r="O215" t="s">
        <v>11</v>
      </c>
      <c r="P215" t="s">
        <v>11</v>
      </c>
      <c r="Q215" t="s">
        <v>11</v>
      </c>
      <c r="R215" t="s">
        <v>881</v>
      </c>
      <c r="S215" t="s">
        <v>3666</v>
      </c>
      <c r="U215" t="str" cm="1">
        <f t="array" ref="U215">_xlfn.TEXTJOIN(",", TRUE, IF(A215:S215&lt;&gt;"", A215:S215, ""))</f>
        <v>insert into MENS_200M_SEMIS_2015 (PLACE,NAME,YEAR,TEAM,TIME,TIME_DETAIL,REACTION_TIME,QUALIFIER,HEAT(PL),WIND) values (15,'Christian Coleman','FR','Tennessee','20.61',null,null,null,'1 (5)','1.7');</v>
      </c>
    </row>
    <row r="216" spans="1:21" x14ac:dyDescent="0.3">
      <c r="A216" t="s">
        <v>5169</v>
      </c>
      <c r="B216" t="s">
        <v>0</v>
      </c>
      <c r="C216" t="s">
        <v>1</v>
      </c>
      <c r="D216" t="s">
        <v>2</v>
      </c>
      <c r="E216" t="s">
        <v>3</v>
      </c>
      <c r="F216" t="s">
        <v>4</v>
      </c>
      <c r="G216" t="s">
        <v>5</v>
      </c>
      <c r="H216" t="s">
        <v>6</v>
      </c>
      <c r="I216" t="s">
        <v>834</v>
      </c>
      <c r="J216" t="s">
        <v>893</v>
      </c>
      <c r="K216" t="s">
        <v>3807</v>
      </c>
      <c r="L216" t="s">
        <v>24</v>
      </c>
      <c r="M216" t="s">
        <v>900</v>
      </c>
      <c r="N216" t="s">
        <v>3808</v>
      </c>
      <c r="O216" t="s">
        <v>11</v>
      </c>
      <c r="P216" t="s">
        <v>11</v>
      </c>
      <c r="Q216" t="s">
        <v>11</v>
      </c>
      <c r="R216" t="s">
        <v>885</v>
      </c>
      <c r="S216" t="s">
        <v>3804</v>
      </c>
      <c r="U216" t="str" cm="1">
        <f t="array" ref="U216">_xlfn.TEXTJOIN(",", TRUE, IF(A216:S216&lt;&gt;"", A216:S216, ""))</f>
        <v>insert into MENS_200M_SEMIS_2015 (PLACE,NAME,YEAR,TEAM,TIME,TIME_DETAIL,REACTION_TIME,QUALIFIER,HEAT(PL),WIND) values (16,'Arthur Delaney','SR','Oregon','20.72',null,null,null,'2 (5)','1.8');</v>
      </c>
    </row>
    <row r="217" spans="1:21" x14ac:dyDescent="0.3">
      <c r="A217" t="s">
        <v>5169</v>
      </c>
      <c r="B217" t="s">
        <v>0</v>
      </c>
      <c r="C217" t="s">
        <v>1</v>
      </c>
      <c r="D217" t="s">
        <v>2</v>
      </c>
      <c r="E217" t="s">
        <v>3</v>
      </c>
      <c r="F217" t="s">
        <v>4</v>
      </c>
      <c r="G217" t="s">
        <v>5</v>
      </c>
      <c r="H217" t="s">
        <v>6</v>
      </c>
      <c r="I217" t="s">
        <v>834</v>
      </c>
      <c r="J217" t="s">
        <v>899</v>
      </c>
      <c r="K217" t="s">
        <v>3349</v>
      </c>
      <c r="L217" t="s">
        <v>15</v>
      </c>
      <c r="M217" t="s">
        <v>520</v>
      </c>
      <c r="N217" t="s">
        <v>1881</v>
      </c>
      <c r="O217" t="s">
        <v>11</v>
      </c>
      <c r="P217" t="s">
        <v>11</v>
      </c>
      <c r="Q217" t="s">
        <v>11</v>
      </c>
      <c r="R217" t="s">
        <v>892</v>
      </c>
      <c r="S217" t="s">
        <v>3666</v>
      </c>
      <c r="U217" t="str" cm="1">
        <f t="array" ref="U217">_xlfn.TEXTJOIN(",", TRUE, IF(A217:S217&lt;&gt;"", A217:S217, ""))</f>
        <v>insert into MENS_200M_SEMIS_2015 (PLACE,NAME,YEAR,TEAM,TIME,TIME_DETAIL,REACTION_TIME,QUALIFIER,HEAT(PL),WIND) values (17,'Sam Watts','JR','TCU','20.74',null,null,null,'1 (6)','1.7');</v>
      </c>
    </row>
    <row r="218" spans="1:21" x14ac:dyDescent="0.3">
      <c r="A218" t="s">
        <v>5169</v>
      </c>
      <c r="B218" t="s">
        <v>0</v>
      </c>
      <c r="C218" t="s">
        <v>1</v>
      </c>
      <c r="D218" t="s">
        <v>2</v>
      </c>
      <c r="E218" t="s">
        <v>3</v>
      </c>
      <c r="F218" t="s">
        <v>4</v>
      </c>
      <c r="G218" t="s">
        <v>5</v>
      </c>
      <c r="H218" t="s">
        <v>6</v>
      </c>
      <c r="I218" t="s">
        <v>834</v>
      </c>
      <c r="J218" t="s">
        <v>904</v>
      </c>
      <c r="K218" t="s">
        <v>3809</v>
      </c>
      <c r="L218" t="s">
        <v>24</v>
      </c>
      <c r="M218" t="s">
        <v>580</v>
      </c>
      <c r="N218" t="s">
        <v>3810</v>
      </c>
      <c r="O218" t="s">
        <v>11</v>
      </c>
      <c r="P218" t="s">
        <v>11</v>
      </c>
      <c r="Q218" t="s">
        <v>11</v>
      </c>
      <c r="R218" t="s">
        <v>912</v>
      </c>
      <c r="S218" t="s">
        <v>3666</v>
      </c>
      <c r="U218" t="str" cm="1">
        <f t="array" ref="U218">_xlfn.TEXTJOIN(",", TRUE, IF(A218:S218&lt;&gt;"", A218:S218, ""))</f>
        <v>insert into MENS_200M_SEMIS_2015 (PLACE,NAME,YEAR,TEAM,TIME,TIME_DETAIL,REACTION_TIME,QUALIFIER,HEAT(PL),WIND) values (18,'Timothy Faust','SR','Ohio State','20.81',null,null,null,'1 (7)','1.7');</v>
      </c>
    </row>
    <row r="219" spans="1:21" x14ac:dyDescent="0.3">
      <c r="A219" t="s">
        <v>5169</v>
      </c>
      <c r="B219" t="s">
        <v>0</v>
      </c>
      <c r="C219" t="s">
        <v>1</v>
      </c>
      <c r="D219" t="s">
        <v>2</v>
      </c>
      <c r="E219" t="s">
        <v>3</v>
      </c>
      <c r="F219" t="s">
        <v>4</v>
      </c>
      <c r="G219" t="s">
        <v>5</v>
      </c>
      <c r="H219" t="s">
        <v>6</v>
      </c>
      <c r="I219" t="s">
        <v>834</v>
      </c>
      <c r="J219" t="s">
        <v>908</v>
      </c>
      <c r="K219" t="s">
        <v>3685</v>
      </c>
      <c r="L219" t="s">
        <v>24</v>
      </c>
      <c r="M219" t="s">
        <v>1667</v>
      </c>
      <c r="N219" t="s">
        <v>149</v>
      </c>
      <c r="O219" t="s">
        <v>11</v>
      </c>
      <c r="P219" t="s">
        <v>11</v>
      </c>
      <c r="Q219" t="s">
        <v>11</v>
      </c>
      <c r="R219" t="s">
        <v>918</v>
      </c>
      <c r="S219" t="s">
        <v>3802</v>
      </c>
      <c r="U219" t="str" cm="1">
        <f t="array" ref="U219">_xlfn.TEXTJOIN(",", TRUE, IF(A219:S219&lt;&gt;"", A219:S219, ""))</f>
        <v>insert into MENS_200M_SEMIS_2015 (PLACE,NAME,YEAR,TEAM,TIME,TIME_DETAIL,REACTION_TIME,QUALIFIER,HEAT(PL),WIND) values (19,'Carl Horsley','SR','Cal St. Northridge','20.85',null,null,null,'3 (7)','2.0');</v>
      </c>
    </row>
    <row r="220" spans="1:21" x14ac:dyDescent="0.3">
      <c r="A220" t="s">
        <v>5169</v>
      </c>
      <c r="B220" t="s">
        <v>0</v>
      </c>
      <c r="C220" t="s">
        <v>1</v>
      </c>
      <c r="D220" t="s">
        <v>2</v>
      </c>
      <c r="E220" t="s">
        <v>3</v>
      </c>
      <c r="F220" t="s">
        <v>4</v>
      </c>
      <c r="G220" t="s">
        <v>5</v>
      </c>
      <c r="H220" t="s">
        <v>6</v>
      </c>
      <c r="I220" t="s">
        <v>834</v>
      </c>
      <c r="J220" t="s">
        <v>913</v>
      </c>
      <c r="K220" t="s">
        <v>3340</v>
      </c>
      <c r="L220" t="s">
        <v>15</v>
      </c>
      <c r="M220" t="s">
        <v>562</v>
      </c>
      <c r="N220" t="s">
        <v>3811</v>
      </c>
      <c r="O220" t="s">
        <v>11</v>
      </c>
      <c r="P220" t="s">
        <v>11</v>
      </c>
      <c r="Q220" t="s">
        <v>11</v>
      </c>
      <c r="R220" t="s">
        <v>907</v>
      </c>
      <c r="S220" t="s">
        <v>3804</v>
      </c>
      <c r="U220" t="str" cm="1">
        <f t="array" ref="U220">_xlfn.TEXTJOIN(",", TRUE, IF(A220:S220&lt;&gt;"", A220:S220, ""))</f>
        <v>insert into MENS_200M_SEMIS_2015 (PLACE,NAME,YEAR,TEAM,TIME,TIME_DETAIL,REACTION_TIME,QUALIFIER,HEAT(PL),WIND) values (20,'Ahmed Ali','JR','Alabama','20.87',null,null,null,'2 (6)','1.8');</v>
      </c>
    </row>
    <row r="221" spans="1:21" x14ac:dyDescent="0.3">
      <c r="A221" t="s">
        <v>5169</v>
      </c>
      <c r="B221" t="s">
        <v>0</v>
      </c>
      <c r="C221" t="s">
        <v>1</v>
      </c>
      <c r="D221" t="s">
        <v>2</v>
      </c>
      <c r="E221" t="s">
        <v>3</v>
      </c>
      <c r="F221" t="s">
        <v>4</v>
      </c>
      <c r="G221" t="s">
        <v>5</v>
      </c>
      <c r="H221" t="s">
        <v>6</v>
      </c>
      <c r="I221" t="s">
        <v>834</v>
      </c>
      <c r="J221" t="s">
        <v>919</v>
      </c>
      <c r="K221" t="s">
        <v>3343</v>
      </c>
      <c r="L221" t="s">
        <v>34</v>
      </c>
      <c r="M221" t="s">
        <v>591</v>
      </c>
      <c r="N221" t="s">
        <v>3342</v>
      </c>
      <c r="O221" t="s">
        <v>11</v>
      </c>
      <c r="P221" t="s">
        <v>11</v>
      </c>
      <c r="Q221" t="s">
        <v>11</v>
      </c>
      <c r="R221" t="s">
        <v>930</v>
      </c>
      <c r="S221" t="s">
        <v>3804</v>
      </c>
      <c r="U221" t="str" cm="1">
        <f t="array" ref="U221">_xlfn.TEXTJOIN(",", TRUE, IF(A221:S221&lt;&gt;"", A221:S221, ""))</f>
        <v>insert into MENS_200M_SEMIS_2015 (PLACE,NAME,YEAR,TEAM,TIME,TIME_DETAIL,REACTION_TIME,QUALIFIER,HEAT(PL),WIND) values (21,'Terrell Smith','FR','Kansas State','20.88',null,null,null,'2 (7)','1.8');</v>
      </c>
    </row>
    <row r="222" spans="1:21" x14ac:dyDescent="0.3">
      <c r="A222" t="s">
        <v>5169</v>
      </c>
      <c r="B222" t="s">
        <v>0</v>
      </c>
      <c r="C222" t="s">
        <v>1</v>
      </c>
      <c r="D222" t="s">
        <v>2</v>
      </c>
      <c r="E222" t="s">
        <v>3</v>
      </c>
      <c r="F222" t="s">
        <v>4</v>
      </c>
      <c r="G222" t="s">
        <v>5</v>
      </c>
      <c r="H222" t="s">
        <v>6</v>
      </c>
      <c r="I222" t="s">
        <v>834</v>
      </c>
      <c r="J222" t="s">
        <v>925</v>
      </c>
      <c r="K222" t="s">
        <v>3187</v>
      </c>
      <c r="L222" t="s">
        <v>8</v>
      </c>
      <c r="M222" t="s">
        <v>2337</v>
      </c>
      <c r="N222" t="s">
        <v>2837</v>
      </c>
      <c r="O222" t="s">
        <v>11</v>
      </c>
      <c r="P222" t="s">
        <v>11</v>
      </c>
      <c r="Q222" t="s">
        <v>11</v>
      </c>
      <c r="R222" t="s">
        <v>972</v>
      </c>
      <c r="S222" t="s">
        <v>3804</v>
      </c>
      <c r="U222" t="str" cm="1">
        <f t="array" ref="U222">_xlfn.TEXTJOIN(",", TRUE, IF(A222:S222&lt;&gt;"", A222:S222, ""))</f>
        <v>insert into MENS_200M_SEMIS_2015 (PLACE,NAME,YEAR,TEAM,TIME,TIME_DETAIL,REACTION_TIME,QUALIFIER,HEAT(PL),WIND) values (22,'Brandon Carnes','SO','Northern Iowa','20.93',null,null,null,'2 (8)','1.8');</v>
      </c>
    </row>
    <row r="223" spans="1:21" x14ac:dyDescent="0.3">
      <c r="A223" t="s">
        <v>5169</v>
      </c>
      <c r="B223" t="s">
        <v>0</v>
      </c>
      <c r="C223" t="s">
        <v>1</v>
      </c>
      <c r="D223" t="s">
        <v>2</v>
      </c>
      <c r="E223" t="s">
        <v>3</v>
      </c>
      <c r="F223" t="s">
        <v>4</v>
      </c>
      <c r="G223" t="s">
        <v>5</v>
      </c>
      <c r="H223" t="s">
        <v>6</v>
      </c>
      <c r="I223" t="s">
        <v>834</v>
      </c>
      <c r="J223" t="s">
        <v>1017</v>
      </c>
      <c r="K223" t="s">
        <v>3812</v>
      </c>
      <c r="L223" t="s">
        <v>15</v>
      </c>
      <c r="M223" t="s">
        <v>1573</v>
      </c>
      <c r="N223" t="s">
        <v>3813</v>
      </c>
      <c r="O223" t="s">
        <v>11</v>
      </c>
      <c r="P223" t="s">
        <v>11</v>
      </c>
      <c r="Q223" t="s">
        <v>11</v>
      </c>
      <c r="R223" t="s">
        <v>924</v>
      </c>
      <c r="S223" t="s">
        <v>3666</v>
      </c>
      <c r="U223" t="str" cm="1">
        <f t="array" ref="U223">_xlfn.TEXTJOIN(",", TRUE, IF(A223:S223&lt;&gt;"", A223:S223, ""))</f>
        <v>insert into MENS_200M_SEMIS_2015 (PLACE,NAME,YEAR,TEAM,TIME,TIME_DETAIL,REACTION_TIME,QUALIFIER,HEAT(PL),WIND) values (23,'Ricco Hall','JR','Nebraska','21.07',null,null,null,'1 (8)','1.7');</v>
      </c>
    </row>
    <row r="224" spans="1:21" x14ac:dyDescent="0.3">
      <c r="A224" t="s">
        <v>5169</v>
      </c>
      <c r="B224" t="s">
        <v>0</v>
      </c>
      <c r="C224" t="s">
        <v>1</v>
      </c>
      <c r="D224" t="s">
        <v>2</v>
      </c>
      <c r="E224" t="s">
        <v>3</v>
      </c>
      <c r="F224" t="s">
        <v>4</v>
      </c>
      <c r="G224" t="s">
        <v>5</v>
      </c>
      <c r="H224" t="s">
        <v>6</v>
      </c>
      <c r="I224" t="s">
        <v>834</v>
      </c>
      <c r="J224" t="s">
        <v>1091</v>
      </c>
      <c r="K224" t="s">
        <v>3229</v>
      </c>
      <c r="L224" t="s">
        <v>8</v>
      </c>
      <c r="M224" t="s">
        <v>1896</v>
      </c>
      <c r="N224" t="s">
        <v>3814</v>
      </c>
      <c r="O224" t="s">
        <v>11</v>
      </c>
      <c r="P224" t="s">
        <v>11</v>
      </c>
      <c r="Q224" t="s">
        <v>11</v>
      </c>
      <c r="R224" t="s">
        <v>1093</v>
      </c>
      <c r="S224" t="s">
        <v>3802</v>
      </c>
      <c r="U224" t="str" cm="1">
        <f t="array" ref="U224">_xlfn.TEXTJOIN(",", TRUE, IF(A224:S224&lt;&gt;"", A224:S224, ""))</f>
        <v>insert into MENS_200M_SEMIS_2015 (PLACE,NAME,YEAR,TEAM,TIME,TIME_DETAIL,REACTION_TIME,QUALIFIER,HEAT(PL),WIND) values (24,'Ceo Ways','SO','North Carolina','21.33',null,null,null,'3 (8)','2.0');</v>
      </c>
    </row>
    <row r="225" spans="1:21" x14ac:dyDescent="0.3">
      <c r="U225" t="str" cm="1">
        <f t="array" ref="U225">_xlfn.TEXTJOIN(",", TRUE, IF(A225:S225&lt;&gt;"", A225:S225, ""))</f>
        <v/>
      </c>
    </row>
    <row r="226" spans="1:21" x14ac:dyDescent="0.3">
      <c r="A226" t="s">
        <v>5170</v>
      </c>
      <c r="B226" t="s">
        <v>0</v>
      </c>
      <c r="C226" t="s">
        <v>2</v>
      </c>
      <c r="D226" t="s">
        <v>3</v>
      </c>
      <c r="E226" t="s">
        <v>4</v>
      </c>
      <c r="F226" t="s">
        <v>5</v>
      </c>
      <c r="G226" t="s">
        <v>6</v>
      </c>
      <c r="H226" t="s">
        <v>4016</v>
      </c>
      <c r="I226" t="s">
        <v>564</v>
      </c>
      <c r="J226" t="s">
        <v>564</v>
      </c>
      <c r="K226" t="s">
        <v>3815</v>
      </c>
      <c r="L226" t="s">
        <v>11</v>
      </c>
      <c r="M226" t="s">
        <v>11</v>
      </c>
      <c r="N226" t="s">
        <v>12</v>
      </c>
      <c r="O226" t="s">
        <v>13</v>
      </c>
      <c r="U226" t="str" cm="1">
        <f t="array" ref="U226">_xlfn.TEXTJOIN(",", TRUE, IF(A226:S226&lt;&gt;"", A226:S226, ""))</f>
        <v>insert into MENS_4x4_SEMIS_2015 (PLACE,NAME,TEAM,TIME,TIME_DETAIL,REACTION_TIME,QUALIFIER,"HEAT(PL)") values (1,'Florida','Florida','3:04.11',null,null,'Q','1 (1)');</v>
      </c>
    </row>
    <row r="227" spans="1:21" x14ac:dyDescent="0.3">
      <c r="A227" t="s">
        <v>5170</v>
      </c>
      <c r="B227" t="s">
        <v>0</v>
      </c>
      <c r="C227" t="s">
        <v>2</v>
      </c>
      <c r="D227" t="s">
        <v>3</v>
      </c>
      <c r="E227" t="s">
        <v>4</v>
      </c>
      <c r="F227" t="s">
        <v>5</v>
      </c>
      <c r="G227" t="s">
        <v>6</v>
      </c>
      <c r="H227" t="s">
        <v>4017</v>
      </c>
      <c r="I227" t="s">
        <v>566</v>
      </c>
      <c r="J227" t="s">
        <v>566</v>
      </c>
      <c r="K227" t="s">
        <v>3816</v>
      </c>
      <c r="L227" t="s">
        <v>11</v>
      </c>
      <c r="M227" t="s">
        <v>11</v>
      </c>
      <c r="N227" t="s">
        <v>12</v>
      </c>
      <c r="O227" t="s">
        <v>36</v>
      </c>
      <c r="U227" t="str" cm="1">
        <f t="array" ref="U227">_xlfn.TEXTJOIN(",", TRUE, IF(A227:S227&lt;&gt;"", A227:S227, ""))</f>
        <v>insert into MENS_4x4_SEMIS_2015 (PLACE,NAME,TEAM,TIME,TIME_DETAIL,REACTION_TIME,QUALIFIER,"HEAT(PL)") values (2,'LSU','LSU','3:04.73',null,null,'Q','3 (1)');</v>
      </c>
    </row>
    <row r="228" spans="1:21" x14ac:dyDescent="0.3">
      <c r="A228" t="s">
        <v>5170</v>
      </c>
      <c r="B228" t="s">
        <v>0</v>
      </c>
      <c r="C228" t="s">
        <v>2</v>
      </c>
      <c r="D228" t="s">
        <v>3</v>
      </c>
      <c r="E228" t="s">
        <v>4</v>
      </c>
      <c r="F228" t="s">
        <v>5</v>
      </c>
      <c r="G228" t="s">
        <v>6</v>
      </c>
      <c r="H228" t="s">
        <v>4018</v>
      </c>
      <c r="I228" t="s">
        <v>557</v>
      </c>
      <c r="J228" t="s">
        <v>557</v>
      </c>
      <c r="K228" t="s">
        <v>3817</v>
      </c>
      <c r="L228" t="s">
        <v>11</v>
      </c>
      <c r="M228" t="s">
        <v>11</v>
      </c>
      <c r="N228" t="s">
        <v>12</v>
      </c>
      <c r="O228" t="s">
        <v>22</v>
      </c>
      <c r="U228" t="str" cm="1">
        <f t="array" ref="U228">_xlfn.TEXTJOIN(",", TRUE, IF(A228:S228&lt;&gt;"", A228:S228, ""))</f>
        <v>insert into MENS_4x4_SEMIS_2015 (PLACE,NAME,TEAM,TIME,TIME_DETAIL,REACTION_TIME,QUALIFIER,"HEAT(PL)") values (3,'BYU','BYU','3:04.94',null,null,'Q','1 (2)');</v>
      </c>
    </row>
    <row r="229" spans="1:21" x14ac:dyDescent="0.3">
      <c r="A229" t="s">
        <v>5170</v>
      </c>
      <c r="B229" t="s">
        <v>0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4019</v>
      </c>
      <c r="I229" t="s">
        <v>895</v>
      </c>
      <c r="J229" t="s">
        <v>895</v>
      </c>
      <c r="K229" t="s">
        <v>3818</v>
      </c>
      <c r="L229" t="s">
        <v>11</v>
      </c>
      <c r="M229" t="s">
        <v>11</v>
      </c>
      <c r="N229" t="s">
        <v>31</v>
      </c>
      <c r="O229" t="s">
        <v>44</v>
      </c>
      <c r="U229" t="str" cm="1">
        <f t="array" ref="U229">_xlfn.TEXTJOIN(",", TRUE, IF(A229:S229&lt;&gt;"", A229:S229, ""))</f>
        <v>insert into MENS_4x4_SEMIS_2015 (PLACE,NAME,TEAM,TIME,TIME_DETAIL,REACTION_TIME,QUALIFIER,"HEAT(PL)") values (4,'Miss State','Miss State','3:05.15',null,null,'q','1 (3)');</v>
      </c>
    </row>
    <row r="230" spans="1:21" x14ac:dyDescent="0.3">
      <c r="A230" t="s">
        <v>5170</v>
      </c>
      <c r="B230" t="s">
        <v>0</v>
      </c>
      <c r="C230" t="s">
        <v>2</v>
      </c>
      <c r="D230" t="s">
        <v>3</v>
      </c>
      <c r="E230" t="s">
        <v>4</v>
      </c>
      <c r="F230" t="s">
        <v>5</v>
      </c>
      <c r="G230" t="s">
        <v>6</v>
      </c>
      <c r="H230" t="s">
        <v>4020</v>
      </c>
      <c r="I230" t="s">
        <v>573</v>
      </c>
      <c r="J230" t="s">
        <v>573</v>
      </c>
      <c r="K230" t="s">
        <v>3359</v>
      </c>
      <c r="L230" t="s">
        <v>11</v>
      </c>
      <c r="M230" t="s">
        <v>11</v>
      </c>
      <c r="N230" t="s">
        <v>12</v>
      </c>
      <c r="O230" t="s">
        <v>18</v>
      </c>
      <c r="U230" t="str" cm="1">
        <f t="array" ref="U230">_xlfn.TEXTJOIN(",", TRUE, IF(A230:S230&lt;&gt;"", A230:S230, ""))</f>
        <v>insert into MENS_4x4_SEMIS_2015 (PLACE,NAME,TEAM,TIME,TIME_DETAIL,REACTION_TIME,QUALIFIER,"HEAT(PL)") values (5,'Texas A&amp;M','Texas A&amp;M','3:05.21',null,null,'Q','2 (1)');</v>
      </c>
    </row>
    <row r="231" spans="1:21" x14ac:dyDescent="0.3">
      <c r="A231" t="s">
        <v>5170</v>
      </c>
      <c r="B231" t="s">
        <v>0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4038</v>
      </c>
      <c r="I231" t="s">
        <v>588</v>
      </c>
      <c r="J231" t="s">
        <v>588</v>
      </c>
      <c r="K231" t="s">
        <v>3819</v>
      </c>
      <c r="L231" t="s">
        <v>11</v>
      </c>
      <c r="M231" t="s">
        <v>11</v>
      </c>
      <c r="N231" t="s">
        <v>31</v>
      </c>
      <c r="O231" t="s">
        <v>57</v>
      </c>
      <c r="U231" t="str" cm="1">
        <f t="array" ref="U231">_xlfn.TEXTJOIN(",", TRUE, IF(A231:S231&lt;&gt;"", A231:S231, ""))</f>
        <v>insert into MENS_4x4_SEMIS_2015 (PLACE,NAME,TEAM,TIME,TIME_DETAIL,REACTION_TIME,QUALIFIER,"HEAT(PL)") values (6,'Arkansas','Arkansas','3:05.37',null,null,'q','1 (4)');</v>
      </c>
    </row>
    <row r="232" spans="1:21" x14ac:dyDescent="0.3">
      <c r="A232" t="s">
        <v>5170</v>
      </c>
      <c r="B232" t="s">
        <v>0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4021</v>
      </c>
      <c r="I232" t="s">
        <v>900</v>
      </c>
      <c r="J232" t="s">
        <v>900</v>
      </c>
      <c r="K232" t="s">
        <v>3820</v>
      </c>
      <c r="L232" t="s">
        <v>11</v>
      </c>
      <c r="M232" t="s">
        <v>11</v>
      </c>
      <c r="N232" t="s">
        <v>11</v>
      </c>
      <c r="O232" t="s">
        <v>60</v>
      </c>
      <c r="U232" t="str" cm="1">
        <f t="array" ref="U232">_xlfn.TEXTJOIN(",", TRUE, IF(A232:S232&lt;&gt;"", A232:S232, ""))</f>
        <v>insert into MENS_4x4_SEMIS_2015 (PLACE,NAME,TEAM,TIME,TIME_DETAIL,REACTION_TIME,QUALIFIER,"HEAT(PL)") values (7,'Oregon','Oregon','3:05.39',null,null,null,'1 (5)');</v>
      </c>
    </row>
    <row r="233" spans="1:21" x14ac:dyDescent="0.3">
      <c r="A233" t="s">
        <v>5170</v>
      </c>
      <c r="B233" t="s">
        <v>0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4022</v>
      </c>
      <c r="I233" t="s">
        <v>1512</v>
      </c>
      <c r="J233" t="s">
        <v>1512</v>
      </c>
      <c r="K233" t="s">
        <v>3821</v>
      </c>
      <c r="L233" t="s">
        <v>11</v>
      </c>
      <c r="M233" t="s">
        <v>11</v>
      </c>
      <c r="N233" t="s">
        <v>12</v>
      </c>
      <c r="O233" t="s">
        <v>27</v>
      </c>
      <c r="U233" t="str" cm="1">
        <f t="array" ref="U233">_xlfn.TEXTJOIN(",", TRUE, IF(A233:S233&lt;&gt;"", A233:S233, ""))</f>
        <v>insert into MENS_4x4_SEMIS_2015 (PLACE,NAME,TEAM,TIME,TIME_DETAIL,REACTION_TIME,QUALIFIER,"HEAT(PL)") values (8,'Illinois','Illinois','3:05.63',null,null,'Q','2 (2)');</v>
      </c>
    </row>
    <row r="234" spans="1:21" x14ac:dyDescent="0.3">
      <c r="A234" t="s">
        <v>5170</v>
      </c>
      <c r="B234" t="s">
        <v>0</v>
      </c>
      <c r="C234" t="s">
        <v>2</v>
      </c>
      <c r="D234" t="s">
        <v>3</v>
      </c>
      <c r="E234" t="s">
        <v>4</v>
      </c>
      <c r="F234" t="s">
        <v>5</v>
      </c>
      <c r="G234" t="s">
        <v>6</v>
      </c>
      <c r="H234" t="s">
        <v>4023</v>
      </c>
      <c r="I234" t="s">
        <v>580</v>
      </c>
      <c r="J234" t="s">
        <v>580</v>
      </c>
      <c r="K234" t="s">
        <v>3822</v>
      </c>
      <c r="L234" t="s">
        <v>11</v>
      </c>
      <c r="M234" t="s">
        <v>11</v>
      </c>
      <c r="N234" t="s">
        <v>12</v>
      </c>
      <c r="O234" t="s">
        <v>67</v>
      </c>
      <c r="U234" t="str" cm="1">
        <f t="array" ref="U234">_xlfn.TEXTJOIN(",", TRUE, IF(A234:S234&lt;&gt;"", A234:S234, ""))</f>
        <v>insert into MENS_4x4_SEMIS_2015 (PLACE,NAME,TEAM,TIME,TIME_DETAIL,REACTION_TIME,QUALIFIER,"HEAT(PL)") values (9,'Ohio State','Ohio State','3:05.73',null,null,'Q','3 (2)');</v>
      </c>
    </row>
    <row r="235" spans="1:21" x14ac:dyDescent="0.3">
      <c r="A235" t="s">
        <v>5170</v>
      </c>
      <c r="B235" t="s">
        <v>0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4024</v>
      </c>
      <c r="I235" t="s">
        <v>520</v>
      </c>
      <c r="J235" t="s">
        <v>520</v>
      </c>
      <c r="K235" t="s">
        <v>3490</v>
      </c>
      <c r="L235" t="s">
        <v>11</v>
      </c>
      <c r="M235" t="s">
        <v>11</v>
      </c>
      <c r="N235" t="s">
        <v>11</v>
      </c>
      <c r="O235" t="s">
        <v>83</v>
      </c>
      <c r="U235" t="str" cm="1">
        <f t="array" ref="U235">_xlfn.TEXTJOIN(",", TRUE, IF(A235:S235&lt;&gt;"", A235:S235, ""))</f>
        <v>insert into MENS_4x4_SEMIS_2015 (PLACE,NAME,TEAM,TIME,TIME_DETAIL,REACTION_TIME,QUALIFIER,"HEAT(PL)") values (10,'TCU','TCU','3:06.25',null,null,null,'1 (6)');</v>
      </c>
    </row>
    <row r="236" spans="1:21" x14ac:dyDescent="0.3">
      <c r="A236" t="s">
        <v>5170</v>
      </c>
      <c r="B236" t="s">
        <v>0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4025</v>
      </c>
      <c r="I236" t="s">
        <v>583</v>
      </c>
      <c r="J236" t="s">
        <v>583</v>
      </c>
      <c r="K236" t="s">
        <v>3823</v>
      </c>
      <c r="L236" t="s">
        <v>11</v>
      </c>
      <c r="M236" t="s">
        <v>11</v>
      </c>
      <c r="N236" t="s">
        <v>11</v>
      </c>
      <c r="O236" t="s">
        <v>32</v>
      </c>
      <c r="U236" t="str" cm="1">
        <f t="array" ref="U236">_xlfn.TEXTJOIN(",", TRUE, IF(A236:S236&lt;&gt;"", A236:S236, ""))</f>
        <v>insert into MENS_4x4_SEMIS_2015 (PLACE,NAME,TEAM,TIME,TIME_DETAIL,REACTION_TIME,QUALIFIER,"HEAT(PL)") values (11,'Georgia','Georgia','3:06.42',null,null,null,'2 (3)');</v>
      </c>
    </row>
    <row r="237" spans="1:21" x14ac:dyDescent="0.3">
      <c r="A237" t="s">
        <v>5170</v>
      </c>
      <c r="B237" t="s">
        <v>0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4026</v>
      </c>
      <c r="I237" t="s">
        <v>1649</v>
      </c>
      <c r="J237" t="s">
        <v>1649</v>
      </c>
      <c r="K237" t="s">
        <v>3824</v>
      </c>
      <c r="L237" t="s">
        <v>11</v>
      </c>
      <c r="M237" t="s">
        <v>11</v>
      </c>
      <c r="N237" t="s">
        <v>11</v>
      </c>
      <c r="O237" t="s">
        <v>40</v>
      </c>
      <c r="U237" t="str" cm="1">
        <f t="array" ref="U237">_xlfn.TEXTJOIN(",", TRUE, IF(A237:S237&lt;&gt;"", A237:S237, ""))</f>
        <v>insert into MENS_4x4_SEMIS_2015 (PLACE,NAME,TEAM,TIME,TIME_DETAIL,REACTION_TIME,QUALIFIER,"HEAT(PL)") values (12,'South Carolina','South Carolina','3:06.73',null,null,null,'2 (4)');</v>
      </c>
    </row>
    <row r="238" spans="1:21" x14ac:dyDescent="0.3">
      <c r="A238" t="s">
        <v>5170</v>
      </c>
      <c r="B238" t="s">
        <v>0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4039</v>
      </c>
      <c r="I238" t="s">
        <v>612</v>
      </c>
      <c r="J238" t="s">
        <v>612</v>
      </c>
      <c r="K238" t="s">
        <v>3825</v>
      </c>
      <c r="L238" t="s">
        <v>11</v>
      </c>
      <c r="M238" t="s">
        <v>11</v>
      </c>
      <c r="N238" t="s">
        <v>11</v>
      </c>
      <c r="O238" t="s">
        <v>76</v>
      </c>
      <c r="U238" t="str" cm="1">
        <f t="array" ref="U238">_xlfn.TEXTJOIN(",", TRUE, IF(A238:S238&lt;&gt;"", A238:S238, ""))</f>
        <v>insert into MENS_4x4_SEMIS_2015 (PLACE,NAME,TEAM,TIME,TIME_DETAIL,REACTION_TIME,QUALIFIER,"HEAT(PL)") values (13,'Baylor','Baylor','3:06.93',null,null,null,'3 (3)');</v>
      </c>
    </row>
    <row r="239" spans="1:21" x14ac:dyDescent="0.3">
      <c r="A239" t="s">
        <v>5170</v>
      </c>
      <c r="B239" t="s">
        <v>0</v>
      </c>
      <c r="C239" t="s">
        <v>2</v>
      </c>
      <c r="D239" t="s">
        <v>3</v>
      </c>
      <c r="E239" t="s">
        <v>4</v>
      </c>
      <c r="F239" t="s">
        <v>5</v>
      </c>
      <c r="G239" t="s">
        <v>6</v>
      </c>
      <c r="H239" t="s">
        <v>4027</v>
      </c>
      <c r="I239" t="s">
        <v>562</v>
      </c>
      <c r="J239" t="s">
        <v>562</v>
      </c>
      <c r="K239" t="s">
        <v>3826</v>
      </c>
      <c r="L239" t="s">
        <v>11</v>
      </c>
      <c r="M239" t="s">
        <v>11</v>
      </c>
      <c r="N239" t="s">
        <v>11</v>
      </c>
      <c r="O239" t="s">
        <v>48</v>
      </c>
      <c r="U239" t="str" cm="1">
        <f t="array" ref="U239">_xlfn.TEXTJOIN(",", TRUE, IF(A239:S239&lt;&gt;"", A239:S239, ""))</f>
        <v>insert into MENS_4x4_SEMIS_2015 (PLACE,NAME,TEAM,TIME,TIME_DETAIL,REACTION_TIME,QUALIFIER,"HEAT(PL)") values (14,'Alabama','Alabama','3:07.62',null,null,null,'2 (5)');</v>
      </c>
    </row>
    <row r="240" spans="1:21" x14ac:dyDescent="0.3">
      <c r="A240" t="s">
        <v>5170</v>
      </c>
      <c r="B240" t="s">
        <v>0</v>
      </c>
      <c r="C240" t="s">
        <v>2</v>
      </c>
      <c r="D240" t="s">
        <v>3</v>
      </c>
      <c r="E240" t="s">
        <v>4</v>
      </c>
      <c r="F240" t="s">
        <v>5</v>
      </c>
      <c r="G240" t="s">
        <v>6</v>
      </c>
      <c r="H240" t="s">
        <v>4028</v>
      </c>
      <c r="I240" t="s">
        <v>1573</v>
      </c>
      <c r="J240" t="s">
        <v>1573</v>
      </c>
      <c r="K240" t="s">
        <v>3827</v>
      </c>
      <c r="L240" t="s">
        <v>11</v>
      </c>
      <c r="M240" t="s">
        <v>11</v>
      </c>
      <c r="N240" t="s">
        <v>11</v>
      </c>
      <c r="O240" t="s">
        <v>79</v>
      </c>
      <c r="U240" t="str" cm="1">
        <f t="array" ref="U240">_xlfn.TEXTJOIN(",", TRUE, IF(A240:S240&lt;&gt;"", A240:S240, ""))</f>
        <v>insert into MENS_4x4_SEMIS_2015 (PLACE,NAME,TEAM,TIME,TIME_DETAIL,REACTION_TIME,QUALIFIER,"HEAT(PL)") values (15,'Nebraska','Nebraska','3:07.72',null,null,null,'3 (4)');</v>
      </c>
    </row>
    <row r="241" spans="1:21" x14ac:dyDescent="0.3">
      <c r="A241" t="s">
        <v>5170</v>
      </c>
      <c r="B241" t="s">
        <v>0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4029</v>
      </c>
      <c r="I241" t="s">
        <v>2242</v>
      </c>
      <c r="J241" t="s">
        <v>2242</v>
      </c>
      <c r="K241" t="s">
        <v>3828</v>
      </c>
      <c r="L241" t="s">
        <v>11</v>
      </c>
      <c r="M241" t="s">
        <v>11</v>
      </c>
      <c r="N241" t="s">
        <v>11</v>
      </c>
      <c r="O241" t="s">
        <v>52</v>
      </c>
      <c r="U241" t="str" cm="1">
        <f t="array" ref="U241">_xlfn.TEXTJOIN(",", TRUE, IF(A241:S241&lt;&gt;"", A241:S241, ""))</f>
        <v>insert into MENS_4x4_SEMIS_2015 (PLACE,NAME,TEAM,TIME,TIME_DETAIL,REACTION_TIME,QUALIFIER,"HEAT(PL)") values (16,'Kent State','Kent State','3:08.36',null,null,null,'2 (6)');</v>
      </c>
    </row>
    <row r="242" spans="1:21" x14ac:dyDescent="0.3">
      <c r="A242" t="s">
        <v>5170</v>
      </c>
      <c r="B242" t="s">
        <v>0</v>
      </c>
      <c r="C242" t="s">
        <v>2</v>
      </c>
      <c r="D242" t="s">
        <v>3</v>
      </c>
      <c r="E242" t="s">
        <v>4</v>
      </c>
      <c r="F242" t="s">
        <v>5</v>
      </c>
      <c r="G242" t="s">
        <v>6</v>
      </c>
      <c r="H242" t="s">
        <v>4030</v>
      </c>
      <c r="I242" t="s">
        <v>2106</v>
      </c>
      <c r="J242" t="s">
        <v>2106</v>
      </c>
      <c r="K242" t="s">
        <v>3829</v>
      </c>
      <c r="L242" t="s">
        <v>11</v>
      </c>
      <c r="M242" t="s">
        <v>11</v>
      </c>
      <c r="N242" t="s">
        <v>11</v>
      </c>
      <c r="O242" t="s">
        <v>91</v>
      </c>
      <c r="U242" t="str" cm="1">
        <f t="array" ref="U242">_xlfn.TEXTJOIN(",", TRUE, IF(A242:S242&lt;&gt;"", A242:S242, ""))</f>
        <v>insert into MENS_4x4_SEMIS_2015 (PLACE,NAME,TEAM,TIME,TIME_DETAIL,REACTION_TIME,QUALIFIER,"HEAT(PL)") values (17,'Texas State','Texas State','3:08.48',null,null,null,'1 (7)');</v>
      </c>
    </row>
    <row r="243" spans="1:21" x14ac:dyDescent="0.3">
      <c r="A243" t="s">
        <v>5170</v>
      </c>
      <c r="B243" t="s">
        <v>0</v>
      </c>
      <c r="C243" t="s">
        <v>2</v>
      </c>
      <c r="D243" t="s">
        <v>3</v>
      </c>
      <c r="E243" t="s">
        <v>4</v>
      </c>
      <c r="F243" t="s">
        <v>5</v>
      </c>
      <c r="G243" t="s">
        <v>6</v>
      </c>
      <c r="H243" t="s">
        <v>4031</v>
      </c>
      <c r="I243" t="s">
        <v>3015</v>
      </c>
      <c r="J243" t="s">
        <v>3015</v>
      </c>
      <c r="K243" t="s">
        <v>3830</v>
      </c>
      <c r="L243" t="s">
        <v>11</v>
      </c>
      <c r="M243" t="s">
        <v>11</v>
      </c>
      <c r="N243" t="s">
        <v>11</v>
      </c>
      <c r="O243" t="s">
        <v>63</v>
      </c>
      <c r="U243" t="str" cm="1">
        <f t="array" ref="U243">_xlfn.TEXTJOIN(",", TRUE, IF(A243:S243&lt;&gt;"", A243:S243, ""))</f>
        <v>insert into MENS_4x4_SEMIS_2015 (PLACE,NAME,TEAM,TIME,TIME_DETAIL,REACTION_TIME,QUALIFIER,"HEAT(PL)") values (18,'LIU Brooklyn','LIU Brooklyn','3:08.51',null,null,null,'2 (7)');</v>
      </c>
    </row>
    <row r="244" spans="1:21" x14ac:dyDescent="0.3">
      <c r="A244" t="s">
        <v>5170</v>
      </c>
      <c r="B244" t="s">
        <v>0</v>
      </c>
      <c r="C244" t="s">
        <v>2</v>
      </c>
      <c r="D244" t="s">
        <v>3</v>
      </c>
      <c r="E244" t="s">
        <v>4</v>
      </c>
      <c r="F244" t="s">
        <v>5</v>
      </c>
      <c r="G244" t="s">
        <v>6</v>
      </c>
      <c r="H244" t="s">
        <v>4032</v>
      </c>
      <c r="I244" t="s">
        <v>1681</v>
      </c>
      <c r="J244" t="s">
        <v>1681</v>
      </c>
      <c r="K244" t="s">
        <v>3831</v>
      </c>
      <c r="L244" t="s">
        <v>11</v>
      </c>
      <c r="M244" t="s">
        <v>11</v>
      </c>
      <c r="N244" t="s">
        <v>11</v>
      </c>
      <c r="O244" t="s">
        <v>71</v>
      </c>
      <c r="U244" t="str" cm="1">
        <f t="array" ref="U244">_xlfn.TEXTJOIN(",", TRUE, IF(A244:S244&lt;&gt;"", A244:S244, ""))</f>
        <v>insert into MENS_4x4_SEMIS_2015 (PLACE,NAME,TEAM,TIME,TIME_DETAIL,REACTION_TIME,QUALIFIER,"HEAT(PL)") values (19,'Long Beach St.','Long Beach St.','3:09.67',null,null,null,'2 (8)');</v>
      </c>
    </row>
    <row r="245" spans="1:21" x14ac:dyDescent="0.3">
      <c r="A245" t="s">
        <v>5170</v>
      </c>
      <c r="B245" t="s">
        <v>0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4033</v>
      </c>
      <c r="I245" t="s">
        <v>1497</v>
      </c>
      <c r="J245" t="s">
        <v>1497</v>
      </c>
      <c r="K245" t="s">
        <v>3832</v>
      </c>
      <c r="L245" t="s">
        <v>11</v>
      </c>
      <c r="M245" t="s">
        <v>11</v>
      </c>
      <c r="N245" t="s">
        <v>11</v>
      </c>
      <c r="O245" t="s">
        <v>87</v>
      </c>
      <c r="U245" t="str" cm="1">
        <f t="array" ref="U245">_xlfn.TEXTJOIN(",", TRUE, IF(A245:S245&lt;&gt;"", A245:S245, ""))</f>
        <v>insert into MENS_4x4_SEMIS_2015 (PLACE,NAME,TEAM,TIME,TIME_DETAIL,REACTION_TIME,QUALIFIER,"HEAT(PL)") values (20,'Arizona','Arizona','3:09.86',null,null,null,'3 (5)');</v>
      </c>
    </row>
    <row r="246" spans="1:21" x14ac:dyDescent="0.3">
      <c r="A246" t="s">
        <v>5170</v>
      </c>
      <c r="B246" t="s">
        <v>0</v>
      </c>
      <c r="C246" t="s">
        <v>2</v>
      </c>
      <c r="D246" t="s">
        <v>3</v>
      </c>
      <c r="E246" t="s">
        <v>4</v>
      </c>
      <c r="F246" t="s">
        <v>5</v>
      </c>
      <c r="G246" t="s">
        <v>6</v>
      </c>
      <c r="H246" t="s">
        <v>4034</v>
      </c>
      <c r="I246" t="s">
        <v>585</v>
      </c>
      <c r="J246" t="s">
        <v>585</v>
      </c>
      <c r="K246" t="s">
        <v>3833</v>
      </c>
      <c r="L246" t="s">
        <v>11</v>
      </c>
      <c r="M246" t="s">
        <v>11</v>
      </c>
      <c r="N246" t="s">
        <v>11</v>
      </c>
      <c r="O246" t="s">
        <v>99</v>
      </c>
      <c r="U246" t="str" cm="1">
        <f t="array" ref="U246">_xlfn.TEXTJOIN(",", TRUE, IF(A246:S246&lt;&gt;"", A246:S246, ""))</f>
        <v>insert into MENS_4x4_SEMIS_2015 (PLACE,NAME,TEAM,TIME,TIME_DETAIL,REACTION_TIME,QUALIFIER,"HEAT(PL)") values (21,'Clemson','Clemson','3:09.98',null,null,null,'3 (6)');</v>
      </c>
    </row>
    <row r="247" spans="1:21" x14ac:dyDescent="0.3">
      <c r="A247" t="s">
        <v>5170</v>
      </c>
      <c r="B247" t="s">
        <v>0</v>
      </c>
      <c r="C247" t="s">
        <v>2</v>
      </c>
      <c r="D247" t="s">
        <v>3</v>
      </c>
      <c r="E247" t="s">
        <v>4</v>
      </c>
      <c r="F247" t="s">
        <v>5</v>
      </c>
      <c r="G247" t="s">
        <v>6</v>
      </c>
      <c r="H247" t="s">
        <v>4035</v>
      </c>
      <c r="I247" t="s">
        <v>1543</v>
      </c>
      <c r="J247" t="s">
        <v>1543</v>
      </c>
      <c r="K247" t="s">
        <v>3834</v>
      </c>
      <c r="L247" t="s">
        <v>11</v>
      </c>
      <c r="M247" t="s">
        <v>11</v>
      </c>
      <c r="N247" t="s">
        <v>11</v>
      </c>
      <c r="O247" t="s">
        <v>95</v>
      </c>
      <c r="U247" t="str" cm="1">
        <f t="array" ref="U247">_xlfn.TEXTJOIN(",", TRUE, IF(A247:S247&lt;&gt;"", A247:S247, ""))</f>
        <v>insert into MENS_4x4_SEMIS_2015 (PLACE,NAME,TEAM,TIME,TIME_DETAIL,REACTION_TIME,QUALIFIER,"HEAT(PL)") values (22,'Notre Dame','Notre Dame','3:10.53',null,null,null,'1 (8)');</v>
      </c>
    </row>
    <row r="248" spans="1:21" x14ac:dyDescent="0.3">
      <c r="A248" t="s">
        <v>5170</v>
      </c>
      <c r="B248" t="s">
        <v>0</v>
      </c>
      <c r="C248" t="s">
        <v>2</v>
      </c>
      <c r="D248" t="s">
        <v>3</v>
      </c>
      <c r="E248" t="s">
        <v>4</v>
      </c>
      <c r="F248" t="s">
        <v>5</v>
      </c>
      <c r="G248" t="s">
        <v>6</v>
      </c>
      <c r="H248" t="s">
        <v>4036</v>
      </c>
      <c r="I248" t="s">
        <v>1896</v>
      </c>
      <c r="J248" t="s">
        <v>1896</v>
      </c>
      <c r="K248" t="s">
        <v>3835</v>
      </c>
      <c r="L248" t="s">
        <v>11</v>
      </c>
      <c r="M248" t="s">
        <v>11</v>
      </c>
      <c r="N248" t="s">
        <v>11</v>
      </c>
      <c r="O248" t="s">
        <v>103</v>
      </c>
      <c r="U248" t="str" cm="1">
        <f t="array" ref="U248">_xlfn.TEXTJOIN(",", TRUE, IF(A248:S248&lt;&gt;"", A248:S248, ""))</f>
        <v>insert into MENS_4x4_SEMIS_2015 (PLACE,NAME,TEAM,TIME,TIME_DETAIL,REACTION_TIME,QUALIFIER,"HEAT(PL)") values (23,'North Carolina','North Carolina','3:12.16',null,null,null,'3 (7)');</v>
      </c>
    </row>
    <row r="249" spans="1:21" x14ac:dyDescent="0.3">
      <c r="A249" t="s">
        <v>5170</v>
      </c>
      <c r="B249" t="s">
        <v>0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4040</v>
      </c>
      <c r="I249" t="s">
        <v>859</v>
      </c>
      <c r="J249" t="s">
        <v>859</v>
      </c>
      <c r="K249" t="s">
        <v>268</v>
      </c>
      <c r="L249" t="s">
        <v>11</v>
      </c>
      <c r="M249" t="s">
        <v>11</v>
      </c>
      <c r="N249" t="s">
        <v>11</v>
      </c>
      <c r="O249" t="s">
        <v>377</v>
      </c>
      <c r="U249" t="str" cm="1">
        <f t="array" ref="U249">_xlfn.TEXTJOIN(",", TRUE, IF(A249:S249&lt;&gt;"", A249:S249, ""))</f>
        <v>insert into MENS_4x4_SEMIS_2015 (PLACE,NAME,TEAM,TIME,TIME_DETAIL,REACTION_TIME,QUALIFIER,"HEAT(PL)") values (null,'Texas Tech','Texas Tech','DNF',null,null,null,'3');</v>
      </c>
    </row>
    <row r="250" spans="1:21" x14ac:dyDescent="0.3">
      <c r="U250" t="str" cm="1">
        <f t="array" ref="U250">_xlfn.TEXTJOIN(",", TRUE, IF(A250:S250&lt;&gt;"", A250:S250, ""))</f>
        <v/>
      </c>
    </row>
    <row r="251" spans="1:21" x14ac:dyDescent="0.3">
      <c r="U251" t="str" cm="1">
        <f t="array" ref="U251">_xlfn.TEXTJOIN(",", TRUE, IF(A251:S251&lt;&gt;"", A251:S251, ""))</f>
        <v/>
      </c>
    </row>
    <row r="252" spans="1:21" x14ac:dyDescent="0.3">
      <c r="A252" t="s">
        <v>3836</v>
      </c>
      <c r="B252" t="s">
        <v>0</v>
      </c>
      <c r="C252" t="s">
        <v>2</v>
      </c>
      <c r="D252" t="s">
        <v>3</v>
      </c>
      <c r="E252" t="s">
        <v>4</v>
      </c>
      <c r="F252" t="s">
        <v>5</v>
      </c>
      <c r="G252" t="s">
        <v>616</v>
      </c>
      <c r="H252" t="s">
        <v>588</v>
      </c>
      <c r="I252" t="s">
        <v>588</v>
      </c>
      <c r="J252" t="s">
        <v>2559</v>
      </c>
      <c r="K252" t="s">
        <v>11</v>
      </c>
      <c r="L252" t="s">
        <v>11</v>
      </c>
      <c r="M252" t="s">
        <v>618</v>
      </c>
      <c r="U252" t="str" cm="1">
        <f t="array" ref="U252">_xlfn.TEXTJOIN(",", TRUE, IF(A252:S252&lt;&gt;"", A252:S252, ""))</f>
        <v>insert into MENS_4x1_FINAL_2015 (PLACE,NAME,TEAM,TIME,TIME_DETAIL,REACTION_TIME,SCORE) values (1,'Arkansas','Arkansas','38.47',null,null,'10');</v>
      </c>
    </row>
    <row r="253" spans="1:21" x14ac:dyDescent="0.3">
      <c r="A253" t="s">
        <v>3836</v>
      </c>
      <c r="B253" t="s">
        <v>0</v>
      </c>
      <c r="C253" t="s">
        <v>2</v>
      </c>
      <c r="D253" t="s">
        <v>3</v>
      </c>
      <c r="E253" t="s">
        <v>4</v>
      </c>
      <c r="F253" t="s">
        <v>5</v>
      </c>
      <c r="G253" t="s">
        <v>619</v>
      </c>
      <c r="H253" t="s">
        <v>520</v>
      </c>
      <c r="I253" t="s">
        <v>520</v>
      </c>
      <c r="J253" t="s">
        <v>1978</v>
      </c>
      <c r="K253" t="s">
        <v>11</v>
      </c>
      <c r="L253" t="s">
        <v>11</v>
      </c>
      <c r="M253" t="s">
        <v>622</v>
      </c>
      <c r="U253" t="str" cm="1">
        <f t="array" ref="U253">_xlfn.TEXTJOIN(",", TRUE, IF(A253:S253&lt;&gt;"", A253:S253, ""))</f>
        <v>insert into MENS_4x1_FINAL_2015 (PLACE,NAME,TEAM,TIME,TIME_DETAIL,REACTION_TIME,SCORE) values (2,'TCU','TCU','38.59',null,null,'8');</v>
      </c>
    </row>
    <row r="254" spans="1:21" x14ac:dyDescent="0.3">
      <c r="A254" t="s">
        <v>3836</v>
      </c>
      <c r="B254" t="s">
        <v>0</v>
      </c>
      <c r="C254" t="s">
        <v>2</v>
      </c>
      <c r="D254" t="s">
        <v>3</v>
      </c>
      <c r="E254" t="s">
        <v>4</v>
      </c>
      <c r="F254" t="s">
        <v>5</v>
      </c>
      <c r="G254" t="s">
        <v>623</v>
      </c>
      <c r="H254" t="s">
        <v>566</v>
      </c>
      <c r="I254" t="s">
        <v>566</v>
      </c>
      <c r="J254" t="s">
        <v>3837</v>
      </c>
      <c r="K254" t="s">
        <v>11</v>
      </c>
      <c r="L254" t="s">
        <v>11</v>
      </c>
      <c r="M254" t="s">
        <v>625</v>
      </c>
      <c r="U254" t="str" cm="1">
        <f t="array" ref="U254">_xlfn.TEXTJOIN(",", TRUE, IF(A254:S254&lt;&gt;"", A254:S254, ""))</f>
        <v>insert into MENS_4x1_FINAL_2015 (PLACE,NAME,TEAM,TIME,TIME_DETAIL,REACTION_TIME,SCORE) values (3,'LSU','LSU','38.62',null,null,'6');</v>
      </c>
    </row>
    <row r="255" spans="1:21" x14ac:dyDescent="0.3">
      <c r="A255" t="s">
        <v>3836</v>
      </c>
      <c r="B255" t="s">
        <v>0</v>
      </c>
      <c r="C255" t="s">
        <v>2</v>
      </c>
      <c r="D255" t="s">
        <v>3</v>
      </c>
      <c r="E255" t="s">
        <v>4</v>
      </c>
      <c r="F255" t="s">
        <v>5</v>
      </c>
      <c r="G255" t="s">
        <v>626</v>
      </c>
      <c r="H255" t="s">
        <v>514</v>
      </c>
      <c r="I255" t="s">
        <v>514</v>
      </c>
      <c r="J255" t="s">
        <v>839</v>
      </c>
      <c r="K255" t="s">
        <v>11</v>
      </c>
      <c r="L255" t="s">
        <v>11</v>
      </c>
      <c r="M255" t="s">
        <v>628</v>
      </c>
      <c r="U255" t="str" cm="1">
        <f t="array" ref="U255">_xlfn.TEXTJOIN(",", TRUE, IF(A255:S255&lt;&gt;"", A255:S255, ""))</f>
        <v>insert into MENS_4x1_FINAL_2015 (PLACE,NAME,TEAM,TIME,TIME_DETAIL,REACTION_TIME,SCORE) values (4,'USC','USC','38.75',null,null,'5');</v>
      </c>
    </row>
    <row r="256" spans="1:21" x14ac:dyDescent="0.3">
      <c r="A256" t="s">
        <v>3836</v>
      </c>
      <c r="B256" t="s">
        <v>0</v>
      </c>
      <c r="C256" t="s">
        <v>2</v>
      </c>
      <c r="D256" t="s">
        <v>3</v>
      </c>
      <c r="E256" t="s">
        <v>4</v>
      </c>
      <c r="F256" t="s">
        <v>5</v>
      </c>
      <c r="G256" t="s">
        <v>629</v>
      </c>
      <c r="H256" t="s">
        <v>573</v>
      </c>
      <c r="I256" t="s">
        <v>573</v>
      </c>
      <c r="J256" t="s">
        <v>2561</v>
      </c>
      <c r="K256" t="s">
        <v>11</v>
      </c>
      <c r="L256" t="s">
        <v>11</v>
      </c>
      <c r="M256" t="s">
        <v>630</v>
      </c>
      <c r="U256" t="str" cm="1">
        <f t="array" ref="U256">_xlfn.TEXTJOIN(",", TRUE, IF(A256:S256&lt;&gt;"", A256:S256, ""))</f>
        <v>insert into MENS_4x1_FINAL_2015 (PLACE,NAME,TEAM,TIME,TIME_DETAIL,REACTION_TIME,SCORE) values (5,'Texas A&amp;M','Texas A&amp;M','38.77',null,null,'4');</v>
      </c>
    </row>
    <row r="257" spans="1:21" x14ac:dyDescent="0.3">
      <c r="A257" t="s">
        <v>3836</v>
      </c>
      <c r="B257" t="s">
        <v>0</v>
      </c>
      <c r="C257" t="s">
        <v>2</v>
      </c>
      <c r="D257" t="s">
        <v>3</v>
      </c>
      <c r="E257" t="s">
        <v>4</v>
      </c>
      <c r="F257" t="s">
        <v>5</v>
      </c>
      <c r="G257" t="s">
        <v>631</v>
      </c>
      <c r="H257" t="s">
        <v>564</v>
      </c>
      <c r="I257" t="s">
        <v>564</v>
      </c>
      <c r="J257" t="s">
        <v>1481</v>
      </c>
      <c r="K257" t="s">
        <v>11</v>
      </c>
      <c r="L257" t="s">
        <v>11</v>
      </c>
      <c r="M257" t="s">
        <v>377</v>
      </c>
      <c r="U257" t="str" cm="1">
        <f t="array" ref="U257">_xlfn.TEXTJOIN(",", TRUE, IF(A257:S257&lt;&gt;"", A257:S257, ""))</f>
        <v>insert into MENS_4x1_FINAL_2015 (PLACE,NAME,TEAM,TIME,TIME_DETAIL,REACTION_TIME,SCORE) values (6,'Florida','Florida','38.96',null,null,'3');</v>
      </c>
    </row>
    <row r="258" spans="1:21" x14ac:dyDescent="0.3">
      <c r="A258" t="s">
        <v>3836</v>
      </c>
      <c r="B258" t="s">
        <v>0</v>
      </c>
      <c r="C258" t="s">
        <v>2</v>
      </c>
      <c r="D258" t="s">
        <v>3</v>
      </c>
      <c r="E258" t="s">
        <v>4</v>
      </c>
      <c r="F258" t="s">
        <v>5</v>
      </c>
      <c r="G258" t="s">
        <v>632</v>
      </c>
      <c r="H258" t="s">
        <v>1512</v>
      </c>
      <c r="I258" t="s">
        <v>1512</v>
      </c>
      <c r="J258" t="s">
        <v>3838</v>
      </c>
      <c r="K258" t="s">
        <v>11</v>
      </c>
      <c r="L258" t="s">
        <v>11</v>
      </c>
      <c r="M258" t="s">
        <v>152</v>
      </c>
      <c r="U258" t="str" cm="1">
        <f t="array" ref="U258">_xlfn.TEXTJOIN(",", TRUE, IF(A258:S258&lt;&gt;"", A258:S258, ""))</f>
        <v>insert into MENS_4x1_FINAL_2015 (PLACE,NAME,TEAM,TIME,TIME_DETAIL,REACTION_TIME,SCORE) values (7,'Illinois','Illinois','39.36',null,null,'2');</v>
      </c>
    </row>
    <row r="259" spans="1:21" x14ac:dyDescent="0.3">
      <c r="A259" t="s">
        <v>3836</v>
      </c>
      <c r="B259" t="s">
        <v>0</v>
      </c>
      <c r="C259" t="s">
        <v>2</v>
      </c>
      <c r="D259" t="s">
        <v>3</v>
      </c>
      <c r="E259" t="s">
        <v>4</v>
      </c>
      <c r="F259" t="s">
        <v>5</v>
      </c>
      <c r="G259" t="s">
        <v>633</v>
      </c>
      <c r="H259" t="s">
        <v>562</v>
      </c>
      <c r="I259" t="s">
        <v>562</v>
      </c>
      <c r="J259" t="s">
        <v>2105</v>
      </c>
      <c r="K259" t="s">
        <v>11</v>
      </c>
      <c r="L259" t="s">
        <v>11</v>
      </c>
      <c r="M259" t="s">
        <v>269</v>
      </c>
      <c r="U259" t="str" cm="1">
        <f t="array" ref="U259">_xlfn.TEXTJOIN(",", TRUE, IF(A259:S259&lt;&gt;"", A259:S259, ""))</f>
        <v>insert into MENS_4x1_FINAL_2015 (PLACE,NAME,TEAM,TIME,TIME_DETAIL,REACTION_TIME,SCORE) values (8,'Alabama','Alabama','39.63',null,null,'1');</v>
      </c>
    </row>
    <row r="260" spans="1:21" x14ac:dyDescent="0.3">
      <c r="U260" t="str" cm="1">
        <f t="array" ref="U260">_xlfn.TEXTJOIN(",", TRUE, IF(A260:S260&lt;&gt;"", A260:S260, ""))</f>
        <v/>
      </c>
    </row>
    <row r="261" spans="1:21" x14ac:dyDescent="0.3">
      <c r="A261" t="s">
        <v>3839</v>
      </c>
      <c r="B261" t="s">
        <v>0</v>
      </c>
      <c r="C261" t="s">
        <v>1</v>
      </c>
      <c r="D261" t="s">
        <v>2</v>
      </c>
      <c r="E261" t="s">
        <v>3</v>
      </c>
      <c r="F261" t="s">
        <v>4</v>
      </c>
      <c r="G261" t="s">
        <v>616</v>
      </c>
      <c r="H261" t="s">
        <v>3559</v>
      </c>
      <c r="I261" s="1" t="s">
        <v>15</v>
      </c>
      <c r="J261" t="s">
        <v>1606</v>
      </c>
      <c r="K261" t="s">
        <v>3840</v>
      </c>
      <c r="L261" t="s">
        <v>11</v>
      </c>
      <c r="M261" t="s">
        <v>618</v>
      </c>
      <c r="U261" t="str" cm="1">
        <f t="array" ref="U261">_xlfn.TEXTJOIN(",", TRUE, IF(A261:S261&lt;&gt;"", A261:S261, ""))</f>
        <v>insert into MENS_1500M_FINAL_2015 (PLACE,NAME,YEAR,TEAM,TIME,TIME_DETAIL,SCORE) values (1,'Chad Noelle','JR','Oklahoma State','3:54.96',null,'10');</v>
      </c>
    </row>
    <row r="262" spans="1:21" x14ac:dyDescent="0.3">
      <c r="A262" t="s">
        <v>3839</v>
      </c>
      <c r="B262" t="s">
        <v>0</v>
      </c>
      <c r="C262" t="s">
        <v>1</v>
      </c>
      <c r="D262" t="s">
        <v>2</v>
      </c>
      <c r="E262" t="s">
        <v>3</v>
      </c>
      <c r="F262" t="s">
        <v>4</v>
      </c>
      <c r="G262" t="s">
        <v>619</v>
      </c>
      <c r="H262" t="s">
        <v>3568</v>
      </c>
      <c r="I262" s="1" t="s">
        <v>24</v>
      </c>
      <c r="J262" t="s">
        <v>1782</v>
      </c>
      <c r="K262" t="s">
        <v>3841</v>
      </c>
      <c r="L262" t="s">
        <v>11</v>
      </c>
      <c r="M262" t="s">
        <v>622</v>
      </c>
      <c r="U262" t="str" cm="1">
        <f t="array" ref="U262">_xlfn.TEXTJOIN(",", TRUE, IF(A262:S262&lt;&gt;"", A262:S262, ""))</f>
        <v>insert into MENS_1500M_FINAL_2015 (PLACE,NAME,YEAR,TEAM,TIME,TIME_DETAIL,SCORE) values (2,'Zach Perkins','SR','Air Force','3:55.08',null,'8');</v>
      </c>
    </row>
    <row r="263" spans="1:21" x14ac:dyDescent="0.3">
      <c r="A263" t="s">
        <v>3839</v>
      </c>
      <c r="B263" t="s">
        <v>0</v>
      </c>
      <c r="C263" t="s">
        <v>1</v>
      </c>
      <c r="D263" t="s">
        <v>2</v>
      </c>
      <c r="E263" t="s">
        <v>3</v>
      </c>
      <c r="F263" t="s">
        <v>4</v>
      </c>
      <c r="G263" t="s">
        <v>623</v>
      </c>
      <c r="H263" t="s">
        <v>3050</v>
      </c>
      <c r="I263" s="1" t="s">
        <v>34</v>
      </c>
      <c r="J263" t="s">
        <v>900</v>
      </c>
      <c r="K263" t="s">
        <v>3842</v>
      </c>
      <c r="L263" t="s">
        <v>11</v>
      </c>
      <c r="M263" t="s">
        <v>625</v>
      </c>
      <c r="U263" t="str" cm="1">
        <f t="array" ref="U263">_xlfn.TEXTJOIN(",", TRUE, IF(A263:S263&lt;&gt;"", A263:S263, ""))</f>
        <v>insert into MENS_1500M_FINAL_2015 (PLACE,NAME,YEAR,TEAM,TIME,TIME_DETAIL,SCORE) values (3,'Blake Haney','FR','Oregon','3:55.12',null,'6');</v>
      </c>
    </row>
    <row r="264" spans="1:21" x14ac:dyDescent="0.3">
      <c r="A264" t="s">
        <v>3839</v>
      </c>
      <c r="B264" t="s">
        <v>0</v>
      </c>
      <c r="C264" t="s">
        <v>1</v>
      </c>
      <c r="D264" t="s">
        <v>2</v>
      </c>
      <c r="E264" t="s">
        <v>3</v>
      </c>
      <c r="F264" t="s">
        <v>4</v>
      </c>
      <c r="G264" t="s">
        <v>626</v>
      </c>
      <c r="H264" t="s">
        <v>3574</v>
      </c>
      <c r="I264" s="1" t="s">
        <v>24</v>
      </c>
      <c r="J264" t="s">
        <v>603</v>
      </c>
      <c r="K264" t="s">
        <v>3843</v>
      </c>
      <c r="L264" t="s">
        <v>11</v>
      </c>
      <c r="M264" t="s">
        <v>628</v>
      </c>
      <c r="U264" t="str" cm="1">
        <f t="array" ref="U264">_xlfn.TEXTJOIN(",", TRUE, IF(A264:S264&lt;&gt;"", A264:S264, ""))</f>
        <v>insert into MENS_1500M_FINAL_2015 (PLACE,NAME,YEAR,TEAM,TIME,TIME_DETAIL,SCORE) values (4,'Peter Callahan','SR','New Mexico','3:55.22',null,'5');</v>
      </c>
    </row>
    <row r="265" spans="1:21" x14ac:dyDescent="0.3">
      <c r="A265" t="s">
        <v>3839</v>
      </c>
      <c r="B265" t="s">
        <v>0</v>
      </c>
      <c r="C265" t="s">
        <v>1</v>
      </c>
      <c r="D265" t="s">
        <v>2</v>
      </c>
      <c r="E265" t="s">
        <v>3</v>
      </c>
      <c r="F265" t="s">
        <v>4</v>
      </c>
      <c r="G265" t="s">
        <v>629</v>
      </c>
      <c r="H265" t="s">
        <v>3030</v>
      </c>
      <c r="I265" s="1" t="s">
        <v>15</v>
      </c>
      <c r="J265" t="s">
        <v>1549</v>
      </c>
      <c r="K265" t="s">
        <v>3844</v>
      </c>
      <c r="L265" t="s">
        <v>11</v>
      </c>
      <c r="M265" t="s">
        <v>630</v>
      </c>
      <c r="U265" t="str" cm="1">
        <f t="array" ref="U265">_xlfn.TEXTJOIN(",", TRUE, IF(A265:S265&lt;&gt;"", A265:S265, ""))</f>
        <v>insert into MENS_1500M_FINAL_2015 (PLACE,NAME,YEAR,TEAM,TIME,TIME_DETAIL,SCORE) values (5,'Jordan Williamsz','JR','Villanova','3:55.36',null,'4');</v>
      </c>
    </row>
    <row r="266" spans="1:21" x14ac:dyDescent="0.3">
      <c r="A266" t="s">
        <v>3839</v>
      </c>
      <c r="B266" t="s">
        <v>0</v>
      </c>
      <c r="C266" t="s">
        <v>1</v>
      </c>
      <c r="D266" t="s">
        <v>2</v>
      </c>
      <c r="E266" t="s">
        <v>3</v>
      </c>
      <c r="F266" t="s">
        <v>4</v>
      </c>
      <c r="G266" t="s">
        <v>631</v>
      </c>
      <c r="H266" t="s">
        <v>3572</v>
      </c>
      <c r="I266" s="1" t="s">
        <v>24</v>
      </c>
      <c r="J266" t="s">
        <v>2297</v>
      </c>
      <c r="K266" t="s">
        <v>3845</v>
      </c>
      <c r="L266" t="s">
        <v>11</v>
      </c>
      <c r="M266" t="s">
        <v>377</v>
      </c>
      <c r="U266" t="str" cm="1">
        <f t="array" ref="U266">_xlfn.TEXTJOIN(",", TRUE, IF(A266:S266&lt;&gt;"", A266:S266, ""))</f>
        <v>insert into MENS_1500M_FINAL_2015 (PLACE,NAME,YEAR,TEAM,TIME,TIME_DETAIL,SCORE) values (6,'Kyle Graves','SR','Wake Forest','3:55.39',null,'3');</v>
      </c>
    </row>
    <row r="267" spans="1:21" x14ac:dyDescent="0.3">
      <c r="A267" t="s">
        <v>3839</v>
      </c>
      <c r="B267" t="s">
        <v>0</v>
      </c>
      <c r="C267" t="s">
        <v>1</v>
      </c>
      <c r="D267" t="s">
        <v>2</v>
      </c>
      <c r="E267" t="s">
        <v>3</v>
      </c>
      <c r="F267" t="s">
        <v>4</v>
      </c>
      <c r="G267" t="s">
        <v>632</v>
      </c>
      <c r="H267" t="s">
        <v>3561</v>
      </c>
      <c r="I267" s="1" t="s">
        <v>24</v>
      </c>
      <c r="J267" t="s">
        <v>3562</v>
      </c>
      <c r="K267" t="s">
        <v>3846</v>
      </c>
      <c r="L267" t="s">
        <v>11</v>
      </c>
      <c r="M267" t="s">
        <v>152</v>
      </c>
      <c r="U267" t="str" cm="1">
        <f t="array" ref="U267">_xlfn.TEXTJOIN(",", TRUE, IF(A267:S267&lt;&gt;"", A267:S267, ""))</f>
        <v>insert into MENS_1500M_FINAL_2015 (PLACE,NAME,YEAR,TEAM,TIME,TIME_DETAIL,SCORE) values (7,'Cristian Soratos','SR','Montana State','3:55.60',null,'2');</v>
      </c>
    </row>
    <row r="268" spans="1:21" x14ac:dyDescent="0.3">
      <c r="A268" t="s">
        <v>3839</v>
      </c>
      <c r="B268" t="s">
        <v>0</v>
      </c>
      <c r="C268" t="s">
        <v>1</v>
      </c>
      <c r="D268" t="s">
        <v>2</v>
      </c>
      <c r="E268" t="s">
        <v>3</v>
      </c>
      <c r="F268" t="s">
        <v>4</v>
      </c>
      <c r="G268" t="s">
        <v>633</v>
      </c>
      <c r="H268" t="s">
        <v>3055</v>
      </c>
      <c r="I268" s="1" t="s">
        <v>15</v>
      </c>
      <c r="J268" t="s">
        <v>3056</v>
      </c>
      <c r="K268" t="s">
        <v>3847</v>
      </c>
      <c r="L268" t="s">
        <v>11</v>
      </c>
      <c r="M268" t="s">
        <v>269</v>
      </c>
      <c r="U268" t="str" cm="1">
        <f t="array" ref="U268">_xlfn.TEXTJOIN(",", TRUE, IF(A268:S268&lt;&gt;"", A268:S268, ""))</f>
        <v>insert into MENS_1500M_FINAL_2015 (PLACE,NAME,YEAR,TEAM,TIME,TIME_DETAIL,SCORE) values (8,'David Elliott','JR','Boise State','3:55.86',null,'1');</v>
      </c>
    </row>
    <row r="269" spans="1:21" x14ac:dyDescent="0.3">
      <c r="A269" t="s">
        <v>3839</v>
      </c>
      <c r="B269" t="s">
        <v>0</v>
      </c>
      <c r="C269" t="s">
        <v>1</v>
      </c>
      <c r="D269" t="s">
        <v>2</v>
      </c>
      <c r="E269" t="s">
        <v>3</v>
      </c>
      <c r="F269" t="s">
        <v>4</v>
      </c>
      <c r="G269" t="s">
        <v>635</v>
      </c>
      <c r="H269" t="s">
        <v>3570</v>
      </c>
      <c r="I269" s="1" t="s">
        <v>24</v>
      </c>
      <c r="J269" t="s">
        <v>900</v>
      </c>
      <c r="K269" t="s">
        <v>3848</v>
      </c>
      <c r="L269" t="s">
        <v>11</v>
      </c>
      <c r="M269" t="s">
        <v>637</v>
      </c>
      <c r="U269" t="str" cm="1">
        <f t="array" ref="U269">_xlfn.TEXTJOIN(",", TRUE, IF(A269:S269&lt;&gt;"", A269:S269, ""))</f>
        <v>insert into MENS_1500M_FINAL_2015 (PLACE,NAME,YEAR,TEAM,TIME,TIME_DETAIL,SCORE) values (9,'Daniel Winn','SR','Oregon','3:55.93',null,null);</v>
      </c>
    </row>
    <row r="270" spans="1:21" x14ac:dyDescent="0.3">
      <c r="A270" t="s">
        <v>3839</v>
      </c>
      <c r="B270" t="s">
        <v>0</v>
      </c>
      <c r="C270" t="s">
        <v>1</v>
      </c>
      <c r="D270" t="s">
        <v>2</v>
      </c>
      <c r="E270" t="s">
        <v>3</v>
      </c>
      <c r="F270" t="s">
        <v>4</v>
      </c>
      <c r="G270" t="s">
        <v>701</v>
      </c>
      <c r="H270" t="s">
        <v>3556</v>
      </c>
      <c r="I270" s="1" t="s">
        <v>15</v>
      </c>
      <c r="J270" t="s">
        <v>2995</v>
      </c>
      <c r="K270" t="s">
        <v>3849</v>
      </c>
      <c r="L270" t="s">
        <v>11</v>
      </c>
      <c r="M270" t="s">
        <v>637</v>
      </c>
      <c r="U270" t="str" cm="1">
        <f t="array" ref="U270">_xlfn.TEXTJOIN(",", TRUE, IF(A270:S270&lt;&gt;"", A270:S270, ""))</f>
        <v>insert into MENS_1500M_FINAL_2015 (PLACE,NAME,YEAR,TEAM,TIME,TIME_DETAIL,SCORE) values (10,'Graham Crawford','JR','North Carolina St.','3:56.19',null,null);</v>
      </c>
    </row>
    <row r="271" spans="1:21" x14ac:dyDescent="0.3">
      <c r="A271" t="s">
        <v>3839</v>
      </c>
      <c r="B271" t="s">
        <v>0</v>
      </c>
      <c r="C271" t="s">
        <v>1</v>
      </c>
      <c r="D271" t="s">
        <v>2</v>
      </c>
      <c r="E271" t="s">
        <v>3</v>
      </c>
      <c r="F271" t="s">
        <v>4</v>
      </c>
      <c r="G271" t="s">
        <v>704</v>
      </c>
      <c r="H271" t="s">
        <v>3554</v>
      </c>
      <c r="I271" s="1" t="s">
        <v>24</v>
      </c>
      <c r="J271" t="s">
        <v>900</v>
      </c>
      <c r="K271" t="s">
        <v>3850</v>
      </c>
      <c r="L271" t="s">
        <v>11</v>
      </c>
      <c r="M271" t="s">
        <v>637</v>
      </c>
      <c r="U271" t="str" cm="1">
        <f t="array" ref="U271">_xlfn.TEXTJOIN(",", TRUE, IF(A271:S271&lt;&gt;"", A271:S271, ""))</f>
        <v>insert into MENS_1500M_FINAL_2015 (PLACE,NAME,YEAR,TEAM,TIME,TIME_DETAIL,SCORE) values (11,'Johnny Gregorek','SR','Oregon','3:56.30',null,null);</v>
      </c>
    </row>
    <row r="272" spans="1:21" x14ac:dyDescent="0.3">
      <c r="A272" t="s">
        <v>3839</v>
      </c>
      <c r="B272" t="s">
        <v>0</v>
      </c>
      <c r="C272" t="s">
        <v>1</v>
      </c>
      <c r="D272" t="s">
        <v>2</v>
      </c>
      <c r="E272" t="s">
        <v>3</v>
      </c>
      <c r="F272" t="s">
        <v>4</v>
      </c>
      <c r="G272" t="s">
        <v>707</v>
      </c>
      <c r="H272" t="s">
        <v>3576</v>
      </c>
      <c r="I272" s="1" t="s">
        <v>15</v>
      </c>
      <c r="J272" t="s">
        <v>1549</v>
      </c>
      <c r="K272" t="s">
        <v>3851</v>
      </c>
      <c r="L272" t="s">
        <v>11</v>
      </c>
      <c r="M272" t="s">
        <v>637</v>
      </c>
      <c r="U272" t="str" cm="1">
        <f t="array" ref="U272">_xlfn.TEXTJOIN(",", TRUE, IF(A272:S272&lt;&gt;"", A272:S272, ""))</f>
        <v>insert into MENS_1500M_FINAL_2015 (PLACE,NAME,YEAR,TEAM,TIME,TIME_DETAIL,SCORE) values (12,'Robert Denault','JR','Villanova','3:56.42',null,null);</v>
      </c>
    </row>
    <row r="273" spans="1:21" x14ac:dyDescent="0.3">
      <c r="A273" t="s">
        <v>3839</v>
      </c>
      <c r="B273" t="s">
        <v>0</v>
      </c>
      <c r="C273" t="s">
        <v>1</v>
      </c>
      <c r="D273" t="s">
        <v>2</v>
      </c>
      <c r="E273" t="s">
        <v>3</v>
      </c>
      <c r="F273" t="s">
        <v>4</v>
      </c>
      <c r="G273" t="s">
        <v>711</v>
      </c>
      <c r="H273" t="s">
        <v>3022</v>
      </c>
      <c r="I273" s="1" t="s">
        <v>15</v>
      </c>
      <c r="J273" t="s">
        <v>1547</v>
      </c>
      <c r="K273" t="s">
        <v>3852</v>
      </c>
      <c r="L273" t="s">
        <v>11</v>
      </c>
      <c r="M273" t="s">
        <v>637</v>
      </c>
      <c r="U273" t="str" cm="1">
        <f t="array" ref="U273">_xlfn.TEXTJOIN(",", TRUE, IF(A273:S273&lt;&gt;"", A273:S273, ""))</f>
        <v>insert into MENS_1500M_FINAL_2015 (PLACE,NAME,YEAR,TEAM,TIME,TIME_DETAIL,SCORE) values (13,'Izaic Yorks','JR','Washington','3:56.76',null,null);</v>
      </c>
    </row>
    <row r="274" spans="1:21" x14ac:dyDescent="0.3">
      <c r="U274" t="str" cm="1">
        <f t="array" ref="U274">_xlfn.TEXTJOIN(",", TRUE, IF(A274:S274&lt;&gt;"", A274:S274, ""))</f>
        <v/>
      </c>
    </row>
    <row r="275" spans="1:21" x14ac:dyDescent="0.3">
      <c r="A275" t="s">
        <v>3853</v>
      </c>
      <c r="B275" t="s">
        <v>0</v>
      </c>
      <c r="C275" t="s">
        <v>1</v>
      </c>
      <c r="D275" t="s">
        <v>2</v>
      </c>
      <c r="E275" t="s">
        <v>3</v>
      </c>
      <c r="F275" t="s">
        <v>4</v>
      </c>
      <c r="G275" t="s">
        <v>616</v>
      </c>
      <c r="H275" t="s">
        <v>3593</v>
      </c>
      <c r="I275" s="1" t="s">
        <v>24</v>
      </c>
      <c r="J275" t="s">
        <v>1309</v>
      </c>
      <c r="K275" t="s">
        <v>3854</v>
      </c>
      <c r="L275" t="s">
        <v>11</v>
      </c>
      <c r="M275" t="s">
        <v>618</v>
      </c>
      <c r="U275" t="str" cm="1">
        <f t="array" ref="U275">_xlfn.TEXTJOIN(",", TRUE, IF(A275:S275&lt;&gt;"", A275:S275, ""))</f>
        <v>insert into MENS_3000M_SC_FINAL_2015 (PLACE,NAME,YEAR,TEAM,TIME,TIME_DETAIL,SCORE) values (1,'Anthony Rotich','SR','UTEP','8:33.90',null,'10');</v>
      </c>
    </row>
    <row r="276" spans="1:21" x14ac:dyDescent="0.3">
      <c r="A276" t="s">
        <v>3853</v>
      </c>
      <c r="B276" t="s">
        <v>0</v>
      </c>
      <c r="C276" t="s">
        <v>1</v>
      </c>
      <c r="D276" t="s">
        <v>2</v>
      </c>
      <c r="E276" t="s">
        <v>3</v>
      </c>
      <c r="F276" t="s">
        <v>4</v>
      </c>
      <c r="G276" t="s">
        <v>619</v>
      </c>
      <c r="H276" t="s">
        <v>3604</v>
      </c>
      <c r="I276" s="1" t="s">
        <v>24</v>
      </c>
      <c r="J276" t="s">
        <v>588</v>
      </c>
      <c r="K276" t="s">
        <v>3855</v>
      </c>
      <c r="L276" t="s">
        <v>11</v>
      </c>
      <c r="M276" t="s">
        <v>622</v>
      </c>
      <c r="U276" t="str" cm="1">
        <f t="array" ref="U276">_xlfn.TEXTJOIN(",", TRUE, IF(A276:S276&lt;&gt;"", A276:S276, ""))</f>
        <v>insert into MENS_3000M_SC_FINAL_2015 (PLACE,NAME,YEAR,TEAM,TIME,TIME_DETAIL,SCORE) values (2,'Stanley Kebenei','SR','Arkansas','8:34.28',null,'8');</v>
      </c>
    </row>
    <row r="277" spans="1:21" x14ac:dyDescent="0.3">
      <c r="A277" t="s">
        <v>3853</v>
      </c>
      <c r="B277" t="s">
        <v>0</v>
      </c>
      <c r="C277" t="s">
        <v>1</v>
      </c>
      <c r="D277" t="s">
        <v>2</v>
      </c>
      <c r="E277" t="s">
        <v>3</v>
      </c>
      <c r="F277" t="s">
        <v>4</v>
      </c>
      <c r="G277" t="s">
        <v>623</v>
      </c>
      <c r="H277" t="s">
        <v>3607</v>
      </c>
      <c r="I277" s="1" t="s">
        <v>24</v>
      </c>
      <c r="J277" t="s">
        <v>2154</v>
      </c>
      <c r="K277" t="s">
        <v>3856</v>
      </c>
      <c r="L277" t="s">
        <v>11</v>
      </c>
      <c r="M277" t="s">
        <v>625</v>
      </c>
      <c r="U277" t="str" cm="1">
        <f t="array" ref="U277">_xlfn.TEXTJOIN(",", TRUE, IF(A277:S277&lt;&gt;"", A277:S277, ""))</f>
        <v>insert into MENS_3000M_SC_FINAL_2015 (PLACE,NAME,YEAR,TEAM,TIME,TIME_DETAIL,SCORE) values (3,'Ole Hesselbjerg','SR','Eastern Kentucky','8:36.09',null,'6');</v>
      </c>
    </row>
    <row r="278" spans="1:21" x14ac:dyDescent="0.3">
      <c r="A278" t="s">
        <v>3853</v>
      </c>
      <c r="B278" t="s">
        <v>0</v>
      </c>
      <c r="C278" t="s">
        <v>1</v>
      </c>
      <c r="D278" t="s">
        <v>2</v>
      </c>
      <c r="E278" t="s">
        <v>3</v>
      </c>
      <c r="F278" t="s">
        <v>4</v>
      </c>
      <c r="G278" t="s">
        <v>626</v>
      </c>
      <c r="H278" t="s">
        <v>3600</v>
      </c>
      <c r="I278" s="1" t="s">
        <v>15</v>
      </c>
      <c r="J278" t="s">
        <v>1518</v>
      </c>
      <c r="K278" t="s">
        <v>3857</v>
      </c>
      <c r="L278" t="s">
        <v>11</v>
      </c>
      <c r="M278" t="s">
        <v>628</v>
      </c>
      <c r="U278" t="str" cm="1">
        <f t="array" ref="U278">_xlfn.TEXTJOIN(",", TRUE, IF(A278:S278&lt;&gt;"", A278:S278, ""))</f>
        <v>insert into MENS_3000M_SC_FINAL_2015 (PLACE,NAME,YEAR,TEAM,TIME,TIME_DETAIL,SCORE) values (4,'Brandon Doughty','JR','Oklahoma','8:38.35',null,'5');</v>
      </c>
    </row>
    <row r="279" spans="1:21" x14ac:dyDescent="0.3">
      <c r="A279" t="s">
        <v>3853</v>
      </c>
      <c r="B279" t="s">
        <v>0</v>
      </c>
      <c r="C279" t="s">
        <v>1</v>
      </c>
      <c r="D279" t="s">
        <v>2</v>
      </c>
      <c r="E279" t="s">
        <v>3</v>
      </c>
      <c r="F279" t="s">
        <v>4</v>
      </c>
      <c r="G279" t="s">
        <v>629</v>
      </c>
      <c r="H279" t="s">
        <v>3610</v>
      </c>
      <c r="I279" s="1" t="s">
        <v>24</v>
      </c>
      <c r="J279" t="s">
        <v>2187</v>
      </c>
      <c r="K279" t="s">
        <v>2630</v>
      </c>
      <c r="L279" t="s">
        <v>11</v>
      </c>
      <c r="M279" t="s">
        <v>630</v>
      </c>
      <c r="U279" t="str" cm="1">
        <f t="array" ref="U279">_xlfn.TEXTJOIN(",", TRUE, IF(A279:S279&lt;&gt;"", A279:S279, ""))</f>
        <v>insert into MENS_3000M_SC_FINAL_2015 (PLACE,NAME,YEAR,TEAM,TIME,TIME_DETAIL,SCORE) values (5,'Mike Hardy','SR','Weber State','8:42.30',null,'4');</v>
      </c>
    </row>
    <row r="280" spans="1:21" x14ac:dyDescent="0.3">
      <c r="A280" t="s">
        <v>3853</v>
      </c>
      <c r="B280" t="s">
        <v>0</v>
      </c>
      <c r="C280" t="s">
        <v>1</v>
      </c>
      <c r="D280" t="s">
        <v>2</v>
      </c>
      <c r="E280" t="s">
        <v>3</v>
      </c>
      <c r="F280" t="s">
        <v>4</v>
      </c>
      <c r="G280" t="s">
        <v>631</v>
      </c>
      <c r="H280" t="s">
        <v>3602</v>
      </c>
      <c r="I280" s="1" t="s">
        <v>24</v>
      </c>
      <c r="J280" t="s">
        <v>564</v>
      </c>
      <c r="K280" t="s">
        <v>3858</v>
      </c>
      <c r="L280" t="s">
        <v>11</v>
      </c>
      <c r="M280" t="s">
        <v>377</v>
      </c>
      <c r="U280" t="str" cm="1">
        <f t="array" ref="U280">_xlfn.TEXTJOIN(",", TRUE, IF(A280:S280&lt;&gt;"", A280:S280, ""))</f>
        <v>insert into MENS_3000M_SC_FINAL_2015 (PLACE,NAME,YEAR,TEAM,TIME,TIME_DETAIL,SCORE) values (6,'Mark Parrish','SR','Florida','8:42.34',null,'3');</v>
      </c>
    </row>
    <row r="281" spans="1:21" x14ac:dyDescent="0.3">
      <c r="A281" t="s">
        <v>3853</v>
      </c>
      <c r="B281" t="s">
        <v>0</v>
      </c>
      <c r="C281" t="s">
        <v>1</v>
      </c>
      <c r="D281" t="s">
        <v>2</v>
      </c>
      <c r="E281" t="s">
        <v>3</v>
      </c>
      <c r="F281" t="s">
        <v>4</v>
      </c>
      <c r="G281" t="s">
        <v>632</v>
      </c>
      <c r="H281" t="s">
        <v>3595</v>
      </c>
      <c r="I281" s="1" t="s">
        <v>15</v>
      </c>
      <c r="J281" t="s">
        <v>1512</v>
      </c>
      <c r="K281" t="s">
        <v>3859</v>
      </c>
      <c r="L281" t="s">
        <v>11</v>
      </c>
      <c r="M281" t="s">
        <v>152</v>
      </c>
      <c r="U281" t="str" cm="1">
        <f t="array" ref="U281">_xlfn.TEXTJOIN(",", TRUE, IF(A281:S281&lt;&gt;"", A281:S281, ""))</f>
        <v>insert into MENS_3000M_SC_FINAL_2015 (PLACE,NAME,YEAR,TEAM,TIME,TIME_DETAIL,SCORE) values (7,'Dylan Lafond','JR','Illinois','8:42.96',null,'2');</v>
      </c>
    </row>
    <row r="282" spans="1:21" x14ac:dyDescent="0.3">
      <c r="A282" t="s">
        <v>3853</v>
      </c>
      <c r="B282" t="s">
        <v>0</v>
      </c>
      <c r="C282" t="s">
        <v>1</v>
      </c>
      <c r="D282" t="s">
        <v>2</v>
      </c>
      <c r="E282" t="s">
        <v>3</v>
      </c>
      <c r="F282" t="s">
        <v>4</v>
      </c>
      <c r="G282" t="s">
        <v>633</v>
      </c>
      <c r="H282" t="s">
        <v>3090</v>
      </c>
      <c r="I282" s="1" t="s">
        <v>15</v>
      </c>
      <c r="J282" t="s">
        <v>593</v>
      </c>
      <c r="K282" t="s">
        <v>3860</v>
      </c>
      <c r="L282" t="s">
        <v>11</v>
      </c>
      <c r="M282" t="s">
        <v>269</v>
      </c>
      <c r="U282" t="str" cm="1">
        <f t="array" ref="U282">_xlfn.TEXTJOIN(",", TRUE, IF(A282:S282&lt;&gt;"", A282:S282, ""))</f>
        <v>insert into MENS_3000M_SC_FINAL_2015 (PLACE,NAME,YEAR,TEAM,TIME,TIME_DETAIL,SCORE) values (8,'Zak Seddon','JR','Florida State','8:43.77',null,'1');</v>
      </c>
    </row>
    <row r="283" spans="1:21" x14ac:dyDescent="0.3">
      <c r="A283" t="s">
        <v>3853</v>
      </c>
      <c r="B283" t="s">
        <v>0</v>
      </c>
      <c r="C283" t="s">
        <v>1</v>
      </c>
      <c r="D283" t="s">
        <v>2</v>
      </c>
      <c r="E283" t="s">
        <v>3</v>
      </c>
      <c r="F283" t="s">
        <v>4</v>
      </c>
      <c r="G283" t="s">
        <v>635</v>
      </c>
      <c r="H283" t="s">
        <v>3069</v>
      </c>
      <c r="I283" s="1" t="s">
        <v>8</v>
      </c>
      <c r="J283" t="s">
        <v>1620</v>
      </c>
      <c r="K283" t="s">
        <v>3861</v>
      </c>
      <c r="L283" t="s">
        <v>11</v>
      </c>
      <c r="M283" t="s">
        <v>637</v>
      </c>
      <c r="U283" t="str" cm="1">
        <f t="array" ref="U283">_xlfn.TEXTJOIN(",", TRUE, IF(A283:S283&lt;&gt;"", A283:S283, ""))</f>
        <v>insert into MENS_3000M_SC_FINAL_2015 (PLACE,NAME,YEAR,TEAM,TIME,TIME_DETAIL,SCORE) values (9,'Edwin Kibichiy','SO','Louisville','8:43.78',null,null);</v>
      </c>
    </row>
    <row r="284" spans="1:21" x14ac:dyDescent="0.3">
      <c r="A284" t="s">
        <v>3853</v>
      </c>
      <c r="B284" t="s">
        <v>0</v>
      </c>
      <c r="C284" t="s">
        <v>1</v>
      </c>
      <c r="D284" t="s">
        <v>2</v>
      </c>
      <c r="E284" t="s">
        <v>3</v>
      </c>
      <c r="F284" t="s">
        <v>4</v>
      </c>
      <c r="G284" t="s">
        <v>701</v>
      </c>
      <c r="H284" t="s">
        <v>3598</v>
      </c>
      <c r="I284" s="1" t="s">
        <v>24</v>
      </c>
      <c r="J284" t="s">
        <v>557</v>
      </c>
      <c r="K284" t="s">
        <v>3862</v>
      </c>
      <c r="L284" t="s">
        <v>11</v>
      </c>
      <c r="M284" t="s">
        <v>637</v>
      </c>
      <c r="U284" t="str" cm="1">
        <f t="array" ref="U284">_xlfn.TEXTJOIN(",", TRUE, IF(A284:S284&lt;&gt;"", A284:S284, ""))</f>
        <v>insert into MENS_3000M_SC_FINAL_2015 (PLACE,NAME,YEAR,TEAM,TIME,TIME_DETAIL,SCORE) values (10,'Steve Flint','SR','BYU','8:54.80',null,null);</v>
      </c>
    </row>
    <row r="285" spans="1:21" x14ac:dyDescent="0.3">
      <c r="A285" t="s">
        <v>3853</v>
      </c>
      <c r="B285" t="s">
        <v>0</v>
      </c>
      <c r="C285" t="s">
        <v>1</v>
      </c>
      <c r="D285" t="s">
        <v>2</v>
      </c>
      <c r="E285" t="s">
        <v>3</v>
      </c>
      <c r="F285" t="s">
        <v>4</v>
      </c>
      <c r="G285" t="s">
        <v>704</v>
      </c>
      <c r="H285" t="s">
        <v>3086</v>
      </c>
      <c r="I285" s="1" t="s">
        <v>8</v>
      </c>
      <c r="J285" t="s">
        <v>2121</v>
      </c>
      <c r="K285" t="s">
        <v>3863</v>
      </c>
      <c r="L285" t="s">
        <v>11</v>
      </c>
      <c r="M285" t="s">
        <v>637</v>
      </c>
      <c r="U285" t="str" cm="1">
        <f t="array" ref="U285">_xlfn.TEXTJOIN(",", TRUE, IF(A285:S285&lt;&gt;"", A285:S285, ""))</f>
        <v>insert into MENS_3000M_SC_FINAL_2015 (PLACE,NAME,YEAR,TEAM,TIME,TIME_DETAIL,SCORE) values (11,'Darren Fahy','SO','Georgetown','8:56.69',null,null);</v>
      </c>
    </row>
    <row r="286" spans="1:21" x14ac:dyDescent="0.3">
      <c r="A286" t="s">
        <v>3853</v>
      </c>
      <c r="B286" t="s">
        <v>0</v>
      </c>
      <c r="C286" t="s">
        <v>1</v>
      </c>
      <c r="D286" t="s">
        <v>2</v>
      </c>
      <c r="E286" t="s">
        <v>3</v>
      </c>
      <c r="F286" t="s">
        <v>4</v>
      </c>
      <c r="G286" t="s">
        <v>707</v>
      </c>
      <c r="H286" t="s">
        <v>3084</v>
      </c>
      <c r="I286" s="1" t="s">
        <v>15</v>
      </c>
      <c r="J286" t="s">
        <v>1819</v>
      </c>
      <c r="K286" t="s">
        <v>3864</v>
      </c>
      <c r="L286" t="s">
        <v>11</v>
      </c>
      <c r="M286" t="s">
        <v>637</v>
      </c>
      <c r="U286" t="str" cm="1">
        <f t="array" ref="U286">_xlfn.TEXTJOIN(",", TRUE, IF(A286:S286&lt;&gt;"", A286:S286, ""))</f>
        <v>insert into MENS_3000M_SC_FINAL_2015 (PLACE,NAME,YEAR,TEAM,TIME,TIME_DETAIL,SCORE) values (12,'Mason Ferlic','JR','Michigan','8:57.30',null,null);</v>
      </c>
    </row>
    <row r="287" spans="1:21" x14ac:dyDescent="0.3">
      <c r="U287" t="str" cm="1">
        <f t="array" ref="U287">_xlfn.TEXTJOIN(",", TRUE, IF(A287:S287&lt;&gt;"", A287:S287, ""))</f>
        <v/>
      </c>
    </row>
    <row r="288" spans="1:21" x14ac:dyDescent="0.3">
      <c r="A288" t="s">
        <v>3865</v>
      </c>
      <c r="B288" t="s">
        <v>0</v>
      </c>
      <c r="C288" t="s">
        <v>1</v>
      </c>
      <c r="D288" t="s">
        <v>2</v>
      </c>
      <c r="E288" t="s">
        <v>3</v>
      </c>
      <c r="F288" t="s">
        <v>4</v>
      </c>
      <c r="G288" t="s">
        <v>5</v>
      </c>
      <c r="H288" t="s">
        <v>615</v>
      </c>
      <c r="I288" t="s">
        <v>616</v>
      </c>
      <c r="J288" t="s">
        <v>3636</v>
      </c>
      <c r="K288" s="1" t="s">
        <v>8</v>
      </c>
      <c r="L288" t="s">
        <v>588</v>
      </c>
      <c r="M288" t="s">
        <v>3866</v>
      </c>
      <c r="N288" t="s">
        <v>11</v>
      </c>
      <c r="O288" t="s">
        <v>11</v>
      </c>
      <c r="P288" t="s">
        <v>3867</v>
      </c>
      <c r="Q288" t="s">
        <v>618</v>
      </c>
      <c r="U288" t="str" cm="1">
        <f t="array" ref="U288">_xlfn.TEXTJOIN(",", TRUE, IF(A288:S288&lt;&gt;"", A288:S288, ""))</f>
        <v>insert into MENS_110H_FINAL_2015 (PLACE,NAME,YEAR,TEAM,TIME,TIME_DETAIL,REACTION_TIME,WIND,SCORE) values (1,'Omar McLeod','SO','Arkansas','13.01',null,null,'3.9','10');</v>
      </c>
    </row>
    <row r="289" spans="1:21" x14ac:dyDescent="0.3">
      <c r="A289" t="s">
        <v>3865</v>
      </c>
      <c r="B289" t="s">
        <v>0</v>
      </c>
      <c r="C289" t="s">
        <v>1</v>
      </c>
      <c r="D289" t="s">
        <v>2</v>
      </c>
      <c r="E289" t="s">
        <v>3</v>
      </c>
      <c r="F289" t="s">
        <v>4</v>
      </c>
      <c r="G289" t="s">
        <v>5</v>
      </c>
      <c r="H289" t="s">
        <v>615</v>
      </c>
      <c r="I289" t="s">
        <v>619</v>
      </c>
      <c r="J289" t="s">
        <v>3639</v>
      </c>
      <c r="K289" s="1" t="s">
        <v>24</v>
      </c>
      <c r="L289" t="s">
        <v>900</v>
      </c>
      <c r="M289" t="s">
        <v>3868</v>
      </c>
      <c r="N289" t="s">
        <v>11</v>
      </c>
      <c r="O289" t="s">
        <v>11</v>
      </c>
      <c r="P289" t="s">
        <v>3867</v>
      </c>
      <c r="Q289" t="s">
        <v>622</v>
      </c>
      <c r="U289" t="str" cm="1">
        <f t="array" ref="U289">_xlfn.TEXTJOIN(",", TRUE, IF(A289:S289&lt;&gt;"", A289:S289, ""))</f>
        <v>insert into MENS_110H_FINAL_2015 (PLACE,NAME,YEAR,TEAM,TIME,TIME_DETAIL,REACTION_TIME,WIND,SCORE) values (2,'Johnathan Cabral','SR','Oregon','13.22',null,null,'3.9','8');</v>
      </c>
    </row>
    <row r="290" spans="1:21" x14ac:dyDescent="0.3">
      <c r="A290" t="s">
        <v>3865</v>
      </c>
      <c r="B290" t="s">
        <v>0</v>
      </c>
      <c r="C290" t="s">
        <v>1</v>
      </c>
      <c r="D290" t="s">
        <v>2</v>
      </c>
      <c r="E290" t="s">
        <v>3</v>
      </c>
      <c r="F290" t="s">
        <v>4</v>
      </c>
      <c r="G290" t="s">
        <v>5</v>
      </c>
      <c r="H290" t="s">
        <v>615</v>
      </c>
      <c r="I290" t="s">
        <v>623</v>
      </c>
      <c r="J290" t="s">
        <v>3137</v>
      </c>
      <c r="K290" s="1" t="s">
        <v>15</v>
      </c>
      <c r="L290" t="s">
        <v>608</v>
      </c>
      <c r="M290" t="s">
        <v>3869</v>
      </c>
      <c r="N290" t="s">
        <v>11</v>
      </c>
      <c r="O290" t="s">
        <v>11</v>
      </c>
      <c r="P290" t="s">
        <v>3867</v>
      </c>
      <c r="Q290" t="s">
        <v>625</v>
      </c>
      <c r="U290" t="str" cm="1">
        <f t="array" ref="U290">_xlfn.TEXTJOIN(",", TRUE, IF(A290:S290&lt;&gt;"", A290:S290, ""))</f>
        <v>insert into MENS_110H_FINAL_2015 (PLACE,NAME,YEAR,TEAM,TIME,TIME_DETAIL,REACTION_TIME,WIND,SCORE) values (3,'Isaac Williams','JR','Houston','13.31',null,null,'3.9','6');</v>
      </c>
    </row>
    <row r="291" spans="1:21" x14ac:dyDescent="0.3">
      <c r="A291" t="s">
        <v>3865</v>
      </c>
      <c r="B291" t="s">
        <v>0</v>
      </c>
      <c r="C291" t="s">
        <v>1</v>
      </c>
      <c r="D291" t="s">
        <v>2</v>
      </c>
      <c r="E291" t="s">
        <v>3</v>
      </c>
      <c r="F291" t="s">
        <v>4</v>
      </c>
      <c r="G291" t="s">
        <v>5</v>
      </c>
      <c r="H291" t="s">
        <v>615</v>
      </c>
      <c r="I291" t="s">
        <v>626</v>
      </c>
      <c r="J291" t="s">
        <v>3648</v>
      </c>
      <c r="K291" s="1" t="s">
        <v>24</v>
      </c>
      <c r="L291" t="s">
        <v>566</v>
      </c>
      <c r="M291" t="s">
        <v>3870</v>
      </c>
      <c r="N291" t="s">
        <v>11</v>
      </c>
      <c r="O291" t="s">
        <v>11</v>
      </c>
      <c r="P291" t="s">
        <v>3867</v>
      </c>
      <c r="Q291" t="s">
        <v>628</v>
      </c>
      <c r="U291" t="str" cm="1">
        <f t="array" ref="U291">_xlfn.TEXTJOIN(",", TRUE, IF(A291:S291&lt;&gt;"", A291:S291, ""))</f>
        <v>insert into MENS_110H_FINAL_2015 (PLACE,NAME,YEAR,TEAM,TIME,TIME_DETAIL,REACTION_TIME,WIND,SCORE) values (4,'Joshua Thompson','SR','LSU','13.34',null,null,'3.9','5');</v>
      </c>
    </row>
    <row r="292" spans="1:21" x14ac:dyDescent="0.3">
      <c r="A292" t="s">
        <v>3865</v>
      </c>
      <c r="B292" t="s">
        <v>0</v>
      </c>
      <c r="C292" t="s">
        <v>1</v>
      </c>
      <c r="D292" t="s">
        <v>2</v>
      </c>
      <c r="E292" t="s">
        <v>3</v>
      </c>
      <c r="F292" t="s">
        <v>4</v>
      </c>
      <c r="G292" t="s">
        <v>5</v>
      </c>
      <c r="H292" t="s">
        <v>615</v>
      </c>
      <c r="I292" t="s">
        <v>629</v>
      </c>
      <c r="J292" t="s">
        <v>3141</v>
      </c>
      <c r="K292" s="1" t="s">
        <v>8</v>
      </c>
      <c r="L292" t="s">
        <v>570</v>
      </c>
      <c r="M292" t="s">
        <v>3871</v>
      </c>
      <c r="N292" t="s">
        <v>11</v>
      </c>
      <c r="O292" t="s">
        <v>11</v>
      </c>
      <c r="P292" t="s">
        <v>3867</v>
      </c>
      <c r="Q292" t="s">
        <v>630</v>
      </c>
      <c r="U292" t="str" cm="1">
        <f t="array" ref="U292">_xlfn.TEXTJOIN(",", TRUE, IF(A292:S292&lt;&gt;"", A292:S292, ""))</f>
        <v>insert into MENS_110H_FINAL_2015 (PLACE,NAME,YEAR,TEAM,TIME,TIME_DETAIL,REACTION_TIME,WIND,SCORE) values (5,'Aaron Mallett','SO','Iowa','13.40',null,null,'3.9','4');</v>
      </c>
    </row>
    <row r="293" spans="1:21" x14ac:dyDescent="0.3">
      <c r="A293" t="s">
        <v>3865</v>
      </c>
      <c r="B293" t="s">
        <v>0</v>
      </c>
      <c r="C293" t="s">
        <v>1</v>
      </c>
      <c r="D293" t="s">
        <v>2</v>
      </c>
      <c r="E293" t="s">
        <v>3</v>
      </c>
      <c r="F293" t="s">
        <v>4</v>
      </c>
      <c r="G293" t="s">
        <v>5</v>
      </c>
      <c r="H293" t="s">
        <v>615</v>
      </c>
      <c r="I293" t="s">
        <v>631</v>
      </c>
      <c r="J293" t="s">
        <v>3645</v>
      </c>
      <c r="K293" s="1" t="s">
        <v>8</v>
      </c>
      <c r="L293" t="s">
        <v>559</v>
      </c>
      <c r="M293" t="s">
        <v>278</v>
      </c>
      <c r="N293" t="s">
        <v>11</v>
      </c>
      <c r="O293" t="s">
        <v>11</v>
      </c>
      <c r="P293" t="s">
        <v>3867</v>
      </c>
      <c r="Q293" t="s">
        <v>377</v>
      </c>
      <c r="U293" t="str" cm="1">
        <f t="array" ref="U293">_xlfn.TEXTJOIN(",", TRUE, IF(A293:S293&lt;&gt;"", A293:S293, ""))</f>
        <v>insert into MENS_110H_FINAL_2015 (PLACE,NAME,YEAR,TEAM,TIME,TIME_DETAIL,REACTION_TIME,WIND,SCORE) values (6,'Spencer Dunkerley-Offor','SO','Texas','13.45',null,null,'3.9','3');</v>
      </c>
    </row>
    <row r="294" spans="1:21" x14ac:dyDescent="0.3">
      <c r="A294" t="s">
        <v>3865</v>
      </c>
      <c r="B294" t="s">
        <v>0</v>
      </c>
      <c r="C294" t="s">
        <v>1</v>
      </c>
      <c r="D294" t="s">
        <v>2</v>
      </c>
      <c r="E294" t="s">
        <v>3</v>
      </c>
      <c r="F294" t="s">
        <v>4</v>
      </c>
      <c r="G294" t="s">
        <v>5</v>
      </c>
      <c r="H294" t="s">
        <v>615</v>
      </c>
      <c r="I294" t="s">
        <v>632</v>
      </c>
      <c r="J294" t="s">
        <v>3640</v>
      </c>
      <c r="K294" s="1" t="s">
        <v>24</v>
      </c>
      <c r="L294" t="s">
        <v>585</v>
      </c>
      <c r="M294" t="s">
        <v>3642</v>
      </c>
      <c r="N294" t="s">
        <v>11</v>
      </c>
      <c r="O294" t="s">
        <v>11</v>
      </c>
      <c r="P294" t="s">
        <v>3867</v>
      </c>
      <c r="Q294" t="s">
        <v>152</v>
      </c>
      <c r="U294" t="str" cm="1">
        <f t="array" ref="U294">_xlfn.TEXTJOIN(",", TRUE, IF(A294:S294&lt;&gt;"", A294:S294, ""))</f>
        <v>insert into MENS_110H_FINAL_2015 (PLACE,NAME,YEAR,TEAM,TIME,TIME_DETAIL,REACTION_TIME,WIND,SCORE) values (7,'Justin Johnson','SR','Clemson','13.56',null,null,'3.9','2');</v>
      </c>
    </row>
    <row r="295" spans="1:21" x14ac:dyDescent="0.3">
      <c r="A295" t="s">
        <v>3865</v>
      </c>
      <c r="B295" t="s">
        <v>0</v>
      </c>
      <c r="C295" t="s">
        <v>1</v>
      </c>
      <c r="D295" t="s">
        <v>2</v>
      </c>
      <c r="E295" t="s">
        <v>3</v>
      </c>
      <c r="F295" t="s">
        <v>4</v>
      </c>
      <c r="G295" t="s">
        <v>5</v>
      </c>
      <c r="H295" t="s">
        <v>615</v>
      </c>
      <c r="I295" t="s">
        <v>633</v>
      </c>
      <c r="J295" t="s">
        <v>3646</v>
      </c>
      <c r="K295" s="1" t="s">
        <v>24</v>
      </c>
      <c r="L295" t="s">
        <v>1808</v>
      </c>
      <c r="M295" t="s">
        <v>297</v>
      </c>
      <c r="N295" t="s">
        <v>11</v>
      </c>
      <c r="O295" t="s">
        <v>11</v>
      </c>
      <c r="P295" t="s">
        <v>3867</v>
      </c>
      <c r="Q295" t="s">
        <v>269</v>
      </c>
      <c r="U295" t="str" cm="1">
        <f t="array" ref="U295">_xlfn.TEXTJOIN(",", TRUE, IF(A295:S295&lt;&gt;"", A295:S295, ""))</f>
        <v>insert into MENS_110H_FINAL_2015 (PLACE,NAME,YEAR,TEAM,TIME,TIME_DETAIL,REACTION_TIME,WIND,SCORE) values (8,'Cameron Hall','SR','Savannah State','13.61',null,null,'3.9','1');</v>
      </c>
    </row>
    <row r="296" spans="1:21" x14ac:dyDescent="0.3">
      <c r="U296" t="str" cm="1">
        <f t="array" ref="U296">_xlfn.TEXTJOIN(",", TRUE, IF(A296:S296&lt;&gt;"", A296:S296, ""))</f>
        <v/>
      </c>
    </row>
    <row r="297" spans="1:21" x14ac:dyDescent="0.3">
      <c r="A297" t="s">
        <v>3872</v>
      </c>
      <c r="B297" t="s">
        <v>0</v>
      </c>
      <c r="C297" t="s">
        <v>1</v>
      </c>
      <c r="D297" t="s">
        <v>2</v>
      </c>
      <c r="E297" t="s">
        <v>3</v>
      </c>
      <c r="F297" t="s">
        <v>4</v>
      </c>
      <c r="G297" t="s">
        <v>5</v>
      </c>
      <c r="H297" t="s">
        <v>615</v>
      </c>
      <c r="I297" t="s">
        <v>616</v>
      </c>
      <c r="J297" t="s">
        <v>3667</v>
      </c>
      <c r="K297" s="1" t="s">
        <v>15</v>
      </c>
      <c r="L297" t="s">
        <v>514</v>
      </c>
      <c r="M297" t="s">
        <v>3873</v>
      </c>
      <c r="N297" t="s">
        <v>11</v>
      </c>
      <c r="O297" t="s">
        <v>11</v>
      </c>
      <c r="P297" t="s">
        <v>3874</v>
      </c>
      <c r="Q297" t="s">
        <v>618</v>
      </c>
      <c r="U297" t="str" cm="1">
        <f t="array" ref="U297">_xlfn.TEXTJOIN(",", TRUE, IF(A297:S297&lt;&gt;"", A297:S297, ""))</f>
        <v>insert into MENS_100M_FINAL_2015 (PLACE,NAME,YEAR,TEAM,TIME,TIME_DETAIL,REACTION_TIME,WIND,SCORE) values (1,'Andre De Grasse','JR','USC','9.75',null,null,'2.7','10');</v>
      </c>
    </row>
    <row r="298" spans="1:21" x14ac:dyDescent="0.3">
      <c r="A298" t="s">
        <v>3872</v>
      </c>
      <c r="B298" t="s">
        <v>0</v>
      </c>
      <c r="C298" t="s">
        <v>1</v>
      </c>
      <c r="D298" t="s">
        <v>2</v>
      </c>
      <c r="E298" t="s">
        <v>3</v>
      </c>
      <c r="F298" t="s">
        <v>4</v>
      </c>
      <c r="G298" t="s">
        <v>5</v>
      </c>
      <c r="H298" t="s">
        <v>615</v>
      </c>
      <c r="I298" t="s">
        <v>619</v>
      </c>
      <c r="J298" t="s">
        <v>3664</v>
      </c>
      <c r="K298" s="1" t="s">
        <v>8</v>
      </c>
      <c r="L298" t="s">
        <v>612</v>
      </c>
      <c r="M298" t="s">
        <v>3875</v>
      </c>
      <c r="N298" t="s">
        <v>11</v>
      </c>
      <c r="O298" t="s">
        <v>11</v>
      </c>
      <c r="P298" t="s">
        <v>3874</v>
      </c>
      <c r="Q298" t="s">
        <v>622</v>
      </c>
      <c r="U298" t="str" cm="1">
        <f t="array" ref="U298">_xlfn.TEXTJOIN(",", TRUE, IF(A298:S298&lt;&gt;"", A298:S298, ""))</f>
        <v>insert into MENS_100M_FINAL_2015 (PLACE,NAME,YEAR,TEAM,TIME,TIME_DETAIL,REACTION_TIME,WIND,SCORE) values (2,'Trayvon Bromell','SO','Baylor','9.88',null,null,'2.7','8');</v>
      </c>
    </row>
    <row r="299" spans="1:21" x14ac:dyDescent="0.3">
      <c r="A299" t="s">
        <v>3872</v>
      </c>
      <c r="B299" t="s">
        <v>0</v>
      </c>
      <c r="C299" t="s">
        <v>1</v>
      </c>
      <c r="D299" t="s">
        <v>2</v>
      </c>
      <c r="E299" t="s">
        <v>3</v>
      </c>
      <c r="F299" t="s">
        <v>4</v>
      </c>
      <c r="G299" t="s">
        <v>5</v>
      </c>
      <c r="H299" t="s">
        <v>615</v>
      </c>
      <c r="I299" t="s">
        <v>623</v>
      </c>
      <c r="J299" t="s">
        <v>3168</v>
      </c>
      <c r="K299" s="1" t="s">
        <v>15</v>
      </c>
      <c r="L299" t="s">
        <v>588</v>
      </c>
      <c r="M299" t="s">
        <v>3665</v>
      </c>
      <c r="N299" t="s">
        <v>11</v>
      </c>
      <c r="O299" t="s">
        <v>11</v>
      </c>
      <c r="P299" t="s">
        <v>3874</v>
      </c>
      <c r="Q299" t="s">
        <v>625</v>
      </c>
      <c r="U299" t="str" cm="1">
        <f t="array" ref="U299">_xlfn.TEXTJOIN(",", TRUE, IF(A299:S299&lt;&gt;"", A299:S299, ""))</f>
        <v>insert into MENS_100M_FINAL_2015 (PLACE,NAME,YEAR,TEAM,TIME,TIME_DETAIL,REACTION_TIME,WIND,SCORE) values (3,'Jarrion Lawson','JR','Arkansas','9.90',null,null,'2.7','6');</v>
      </c>
    </row>
    <row r="300" spans="1:21" x14ac:dyDescent="0.3">
      <c r="A300" t="s">
        <v>3872</v>
      </c>
      <c r="B300" t="s">
        <v>0</v>
      </c>
      <c r="C300" t="s">
        <v>1</v>
      </c>
      <c r="D300" t="s">
        <v>2</v>
      </c>
      <c r="E300" t="s">
        <v>3</v>
      </c>
      <c r="F300" t="s">
        <v>4</v>
      </c>
      <c r="G300" t="s">
        <v>5</v>
      </c>
      <c r="H300" t="s">
        <v>615</v>
      </c>
      <c r="I300" t="s">
        <v>626</v>
      </c>
      <c r="J300" t="s">
        <v>3159</v>
      </c>
      <c r="K300" s="1" t="s">
        <v>8</v>
      </c>
      <c r="L300" t="s">
        <v>559</v>
      </c>
      <c r="M300" t="s">
        <v>2014</v>
      </c>
      <c r="N300" t="s">
        <v>11</v>
      </c>
      <c r="O300" t="s">
        <v>11</v>
      </c>
      <c r="P300" t="s">
        <v>3874</v>
      </c>
      <c r="Q300" t="s">
        <v>628</v>
      </c>
      <c r="U300" t="str" cm="1">
        <f t="array" ref="U300">_xlfn.TEXTJOIN(",", TRUE, IF(A300:S300&lt;&gt;"", A300:S300, ""))</f>
        <v>insert into MENS_100M_FINAL_2015 (PLACE,NAME,YEAR,TEAM,TIME,TIME_DETAIL,REACTION_TIME,WIND,SCORE) values (4,'Senoj-Jay Givans','SO','Texas','9.97',null,null,'2.7','5');</v>
      </c>
    </row>
    <row r="301" spans="1:21" x14ac:dyDescent="0.3">
      <c r="A301" t="s">
        <v>3872</v>
      </c>
      <c r="B301" t="s">
        <v>0</v>
      </c>
      <c r="C301" t="s">
        <v>1</v>
      </c>
      <c r="D301" t="s">
        <v>2</v>
      </c>
      <c r="E301" t="s">
        <v>3</v>
      </c>
      <c r="F301" t="s">
        <v>4</v>
      </c>
      <c r="G301" t="s">
        <v>5</v>
      </c>
      <c r="H301" t="s">
        <v>615</v>
      </c>
      <c r="I301" t="s">
        <v>629</v>
      </c>
      <c r="J301" t="s">
        <v>3670</v>
      </c>
      <c r="K301" s="1" t="s">
        <v>34</v>
      </c>
      <c r="L301" t="s">
        <v>593</v>
      </c>
      <c r="M301" t="s">
        <v>1688</v>
      </c>
      <c r="N301" t="s">
        <v>11</v>
      </c>
      <c r="O301" t="s">
        <v>11</v>
      </c>
      <c r="P301" t="s">
        <v>3874</v>
      </c>
      <c r="Q301" t="s">
        <v>630</v>
      </c>
      <c r="U301" t="str" cm="1">
        <f t="array" ref="U301">_xlfn.TEXTJOIN(",", TRUE, IF(A301:S301&lt;&gt;"", A301:S301, ""))</f>
        <v>insert into MENS_100M_FINAL_2015 (PLACE,NAME,YEAR,TEAM,TIME,TIME_DETAIL,REACTION_TIME,WIND,SCORE) values (5,'Kendal Williams','FR','Florida State','9.98',null,null,'2.7','4');</v>
      </c>
    </row>
    <row r="302" spans="1:21" x14ac:dyDescent="0.3">
      <c r="A302" t="s">
        <v>3872</v>
      </c>
      <c r="B302" t="s">
        <v>0</v>
      </c>
      <c r="C302" t="s">
        <v>1</v>
      </c>
      <c r="D302" t="s">
        <v>2</v>
      </c>
      <c r="E302" t="s">
        <v>3</v>
      </c>
      <c r="F302" t="s">
        <v>4</v>
      </c>
      <c r="G302" t="s">
        <v>5</v>
      </c>
      <c r="H302" t="s">
        <v>615</v>
      </c>
      <c r="I302" t="s">
        <v>631</v>
      </c>
      <c r="J302" t="s">
        <v>3173</v>
      </c>
      <c r="K302" s="1" t="s">
        <v>15</v>
      </c>
      <c r="L302" t="s">
        <v>585</v>
      </c>
      <c r="M302" t="s">
        <v>10</v>
      </c>
      <c r="N302" t="s">
        <v>2711</v>
      </c>
      <c r="O302" t="s">
        <v>11</v>
      </c>
      <c r="P302" t="s">
        <v>3874</v>
      </c>
      <c r="Q302" t="s">
        <v>377</v>
      </c>
      <c r="U302" t="str" cm="1">
        <f t="array" ref="U302">_xlfn.TEXTJOIN(",", TRUE, IF(A302:S302&lt;&gt;"", A302:S302, ""))</f>
        <v>insert into MENS_100M_FINAL_2015 (PLACE,NAME,YEAR,TEAM,TIME,TIME_DETAIL,REACTION_TIME,WIND,SCORE) values (6,'Tevin Hester','JR','Clemson','10.03','10.027',null,'2.7','3');</v>
      </c>
    </row>
    <row r="303" spans="1:21" x14ac:dyDescent="0.3">
      <c r="A303" t="s">
        <v>3872</v>
      </c>
      <c r="B303" t="s">
        <v>0</v>
      </c>
      <c r="C303" t="s">
        <v>1</v>
      </c>
      <c r="D303" t="s">
        <v>2</v>
      </c>
      <c r="E303" t="s">
        <v>3</v>
      </c>
      <c r="F303" t="s">
        <v>4</v>
      </c>
      <c r="G303" t="s">
        <v>5</v>
      </c>
      <c r="H303" t="s">
        <v>615</v>
      </c>
      <c r="I303" t="s">
        <v>632</v>
      </c>
      <c r="J303" t="s">
        <v>3669</v>
      </c>
      <c r="K303" s="1" t="s">
        <v>8</v>
      </c>
      <c r="L303" t="s">
        <v>520</v>
      </c>
      <c r="M303" t="s">
        <v>10</v>
      </c>
      <c r="N303" t="s">
        <v>3876</v>
      </c>
      <c r="O303" t="s">
        <v>11</v>
      </c>
      <c r="P303" t="s">
        <v>3874</v>
      </c>
      <c r="Q303" t="s">
        <v>152</v>
      </c>
      <c r="U303" t="str" cm="1">
        <f t="array" ref="U303">_xlfn.TEXTJOIN(",", TRUE, IF(A303:S303&lt;&gt;"", A303:S303, ""))</f>
        <v>insert into MENS_100M_FINAL_2015 (PLACE,NAME,YEAR,TEAM,TIME,TIME_DETAIL,REACTION_TIME,WIND,SCORE) values (7,'Kolby Listenbee','SO','TCU','10.03','10.029',null,'2.7','2');</v>
      </c>
    </row>
    <row r="304" spans="1:21" x14ac:dyDescent="0.3">
      <c r="A304" t="s">
        <v>3872</v>
      </c>
      <c r="B304" t="s">
        <v>0</v>
      </c>
      <c r="C304" t="s">
        <v>1</v>
      </c>
      <c r="D304" t="s">
        <v>2</v>
      </c>
      <c r="E304" t="s">
        <v>3</v>
      </c>
      <c r="F304" t="s">
        <v>4</v>
      </c>
      <c r="G304" t="s">
        <v>5</v>
      </c>
      <c r="H304" t="s">
        <v>615</v>
      </c>
      <c r="I304" t="s">
        <v>633</v>
      </c>
      <c r="J304" t="s">
        <v>3673</v>
      </c>
      <c r="K304" s="1" t="s">
        <v>24</v>
      </c>
      <c r="L304" t="s">
        <v>1517</v>
      </c>
      <c r="M304" t="s">
        <v>2015</v>
      </c>
      <c r="N304" t="s">
        <v>11</v>
      </c>
      <c r="O304" t="s">
        <v>11</v>
      </c>
      <c r="P304" t="s">
        <v>3874</v>
      </c>
      <c r="Q304" t="s">
        <v>269</v>
      </c>
      <c r="U304" t="str" cm="1">
        <f t="array" ref="U304">_xlfn.TEXTJOIN(",", TRUE, IF(A304:S304&lt;&gt;"", A304:S304, ""))</f>
        <v>insert into MENS_100M_FINAL_2015 (PLACE,NAME,YEAR,TEAM,TIME,TIME_DETAIL,REACTION_TIME,WIND,SCORE) values (8,'Clayton Vaughn','SR','UT-Arlington','10.04',null,null,'2.7','1');</v>
      </c>
    </row>
    <row r="305" spans="1:21" x14ac:dyDescent="0.3">
      <c r="U305" t="str" cm="1">
        <f t="array" ref="U305">_xlfn.TEXTJOIN(",", TRUE, IF(A305:S305&lt;&gt;"", A305:S305, ""))</f>
        <v/>
      </c>
    </row>
    <row r="306" spans="1:21" x14ac:dyDescent="0.3">
      <c r="A306" t="s">
        <v>3877</v>
      </c>
      <c r="B306" t="s">
        <v>0</v>
      </c>
      <c r="C306" t="s">
        <v>1</v>
      </c>
      <c r="D306" t="s">
        <v>2</v>
      </c>
      <c r="E306" t="s">
        <v>3</v>
      </c>
      <c r="F306" t="s">
        <v>4</v>
      </c>
      <c r="G306" t="s">
        <v>5</v>
      </c>
      <c r="H306" t="s">
        <v>616</v>
      </c>
      <c r="I306" t="s">
        <v>3694</v>
      </c>
      <c r="J306" s="1" t="s">
        <v>24</v>
      </c>
      <c r="K306" t="s">
        <v>566</v>
      </c>
      <c r="L306" t="s">
        <v>2456</v>
      </c>
      <c r="M306" t="s">
        <v>11</v>
      </c>
      <c r="N306" t="s">
        <v>11</v>
      </c>
      <c r="O306" t="s">
        <v>618</v>
      </c>
      <c r="U306" t="str" cm="1">
        <f t="array" ref="U306">_xlfn.TEXTJOIN(",", TRUE, IF(A306:S306&lt;&gt;"", A306:S306, ""))</f>
        <v>insert into MENS_400M_FINAL_2015 (PLACE,NAME,YEAR,TEAM,TIME,TIME_DETAIL,REACTION_TIME,SCORE) values (1,'Vernon Norwood','SR','LSU','45.10',null,null,'10');</v>
      </c>
    </row>
    <row r="307" spans="1:21" x14ac:dyDescent="0.3">
      <c r="A307" t="s">
        <v>3877</v>
      </c>
      <c r="B307" t="s">
        <v>0</v>
      </c>
      <c r="C307" t="s">
        <v>1</v>
      </c>
      <c r="D307" t="s">
        <v>2</v>
      </c>
      <c r="E307" t="s">
        <v>3</v>
      </c>
      <c r="F307" t="s">
        <v>4</v>
      </c>
      <c r="G307" t="s">
        <v>5</v>
      </c>
      <c r="H307" t="s">
        <v>619</v>
      </c>
      <c r="I307" t="s">
        <v>3204</v>
      </c>
      <c r="J307" s="1" t="s">
        <v>8</v>
      </c>
      <c r="K307" t="s">
        <v>900</v>
      </c>
      <c r="L307" t="s">
        <v>172</v>
      </c>
      <c r="M307" t="s">
        <v>11</v>
      </c>
      <c r="N307" t="s">
        <v>11</v>
      </c>
      <c r="O307" t="s">
        <v>622</v>
      </c>
      <c r="U307" t="str" cm="1">
        <f t="array" ref="U307">_xlfn.TEXTJOIN(",", TRUE, IF(A307:S307&lt;&gt;"", A307:S307, ""))</f>
        <v>insert into MENS_400M_FINAL_2015 (PLACE,NAME,YEAR,TEAM,TIME,TIME_DETAIL,REACTION_TIME,SCORE) values (2,'Marcus Chambers','SO','Oregon','45.59',null,null,'8');</v>
      </c>
    </row>
    <row r="308" spans="1:21" x14ac:dyDescent="0.3">
      <c r="A308" t="s">
        <v>3877</v>
      </c>
      <c r="B308" t="s">
        <v>0</v>
      </c>
      <c r="C308" t="s">
        <v>1</v>
      </c>
      <c r="D308" t="s">
        <v>2</v>
      </c>
      <c r="E308" t="s">
        <v>3</v>
      </c>
      <c r="F308" t="s">
        <v>4</v>
      </c>
      <c r="G308" t="s">
        <v>5</v>
      </c>
      <c r="H308" t="s">
        <v>623</v>
      </c>
      <c r="I308" t="s">
        <v>3703</v>
      </c>
      <c r="J308" s="1" t="s">
        <v>24</v>
      </c>
      <c r="K308" t="s">
        <v>1512</v>
      </c>
      <c r="L308" t="s">
        <v>3878</v>
      </c>
      <c r="M308" t="s">
        <v>11</v>
      </c>
      <c r="N308" t="s">
        <v>11</v>
      </c>
      <c r="O308" t="s">
        <v>625</v>
      </c>
      <c r="U308" t="str" cm="1">
        <f t="array" ref="U308">_xlfn.TEXTJOIN(",", TRUE, IF(A308:S308&lt;&gt;"", A308:S308, ""))</f>
        <v>insert into MENS_400M_FINAL_2015 (PLACE,NAME,YEAR,TEAM,TIME,TIME_DETAIL,REACTION_TIME,SCORE) values (3,'DJ Zahn','SR','Illinois','45.97',null,null,'6');</v>
      </c>
    </row>
    <row r="309" spans="1:21" x14ac:dyDescent="0.3">
      <c r="A309" t="s">
        <v>3877</v>
      </c>
      <c r="B309" t="s">
        <v>0</v>
      </c>
      <c r="C309" t="s">
        <v>1</v>
      </c>
      <c r="D309" t="s">
        <v>2</v>
      </c>
      <c r="E309" t="s">
        <v>3</v>
      </c>
      <c r="F309" t="s">
        <v>4</v>
      </c>
      <c r="G309" t="s">
        <v>5</v>
      </c>
      <c r="H309" t="s">
        <v>626</v>
      </c>
      <c r="I309" t="s">
        <v>3205</v>
      </c>
      <c r="J309" s="1" t="s">
        <v>15</v>
      </c>
      <c r="K309" t="s">
        <v>564</v>
      </c>
      <c r="L309" t="s">
        <v>2745</v>
      </c>
      <c r="M309" t="s">
        <v>11</v>
      </c>
      <c r="N309" t="s">
        <v>11</v>
      </c>
      <c r="O309" t="s">
        <v>628</v>
      </c>
      <c r="U309" t="str" cm="1">
        <f t="array" ref="U309">_xlfn.TEXTJOIN(",", TRUE, IF(A309:S309&lt;&gt;"", A309:S309, ""))</f>
        <v>insert into MENS_400M_FINAL_2015 (PLACE,NAME,YEAR,TEAM,TIME,TIME_DETAIL,REACTION_TIME,SCORE) values (4,'Najee Glass','JR','Florida','46.31',null,null,'5');</v>
      </c>
    </row>
    <row r="310" spans="1:21" x14ac:dyDescent="0.3">
      <c r="A310" t="s">
        <v>3877</v>
      </c>
      <c r="B310" t="s">
        <v>0</v>
      </c>
      <c r="C310" t="s">
        <v>1</v>
      </c>
      <c r="D310" t="s">
        <v>2</v>
      </c>
      <c r="E310" t="s">
        <v>3</v>
      </c>
      <c r="F310" t="s">
        <v>4</v>
      </c>
      <c r="G310" t="s">
        <v>5</v>
      </c>
      <c r="H310" t="s">
        <v>629</v>
      </c>
      <c r="I310" t="s">
        <v>3705</v>
      </c>
      <c r="J310" s="1" t="s">
        <v>15</v>
      </c>
      <c r="K310" t="s">
        <v>562</v>
      </c>
      <c r="L310" t="s">
        <v>2280</v>
      </c>
      <c r="M310" t="s">
        <v>11</v>
      </c>
      <c r="N310" t="s">
        <v>11</v>
      </c>
      <c r="O310" t="s">
        <v>630</v>
      </c>
      <c r="U310" t="str" cm="1">
        <f t="array" ref="U310">_xlfn.TEXTJOIN(",", TRUE, IF(A310:S310&lt;&gt;"", A310:S310, ""))</f>
        <v>insert into MENS_400M_FINAL_2015 (PLACE,NAME,YEAR,TEAM,TIME,TIME_DETAIL,REACTION_TIME,SCORE) values (5,'Steven Gayle','JR','Alabama','46.32',null,null,'4');</v>
      </c>
    </row>
    <row r="311" spans="1:21" x14ac:dyDescent="0.3">
      <c r="A311" t="s">
        <v>3877</v>
      </c>
      <c r="B311" t="s">
        <v>0</v>
      </c>
      <c r="C311" t="s">
        <v>1</v>
      </c>
      <c r="D311" t="s">
        <v>2</v>
      </c>
      <c r="E311" t="s">
        <v>3</v>
      </c>
      <c r="F311" t="s">
        <v>4</v>
      </c>
      <c r="G311" t="s">
        <v>5</v>
      </c>
      <c r="H311" t="s">
        <v>631</v>
      </c>
      <c r="I311" t="s">
        <v>3231</v>
      </c>
      <c r="J311" s="1" t="s">
        <v>15</v>
      </c>
      <c r="K311" t="s">
        <v>559</v>
      </c>
      <c r="L311" t="s">
        <v>3879</v>
      </c>
      <c r="M311" t="s">
        <v>11</v>
      </c>
      <c r="N311" t="s">
        <v>11</v>
      </c>
      <c r="O311" t="s">
        <v>377</v>
      </c>
      <c r="U311" t="str" cm="1">
        <f t="array" ref="U311">_xlfn.TEXTJOIN(",", TRUE, IF(A311:S311&lt;&gt;"", A311:S311, ""))</f>
        <v>insert into MENS_400M_FINAL_2015 (PLACE,NAME,YEAR,TEAM,TIME,TIME_DETAIL,REACTION_TIME,SCORE) values (6,'Zack Bilderback','JR','Texas','46.50',null,null,'3');</v>
      </c>
    </row>
    <row r="312" spans="1:21" x14ac:dyDescent="0.3">
      <c r="A312" t="s">
        <v>3877</v>
      </c>
      <c r="B312" t="s">
        <v>0</v>
      </c>
      <c r="C312" t="s">
        <v>1</v>
      </c>
      <c r="D312" t="s">
        <v>2</v>
      </c>
      <c r="E312" t="s">
        <v>3</v>
      </c>
      <c r="F312" t="s">
        <v>4</v>
      </c>
      <c r="G312" t="s">
        <v>5</v>
      </c>
      <c r="H312" t="s">
        <v>632</v>
      </c>
      <c r="I312" t="s">
        <v>3229</v>
      </c>
      <c r="J312" s="1" t="s">
        <v>8</v>
      </c>
      <c r="K312" t="s">
        <v>1896</v>
      </c>
      <c r="L312" t="s">
        <v>3230</v>
      </c>
      <c r="M312" t="s">
        <v>11</v>
      </c>
      <c r="N312" t="s">
        <v>11</v>
      </c>
      <c r="O312" t="s">
        <v>152</v>
      </c>
      <c r="U312" t="str" cm="1">
        <f t="array" ref="U312">_xlfn.TEXTJOIN(",", TRUE, IF(A312:S312&lt;&gt;"", A312:S312, ""))</f>
        <v>insert into MENS_400M_FINAL_2015 (PLACE,NAME,YEAR,TEAM,TIME,TIME_DETAIL,REACTION_TIME,SCORE) values (7,'Ceo Ways','SO','North Carolina','46.52',null,null,'2');</v>
      </c>
    </row>
    <row r="313" spans="1:21" x14ac:dyDescent="0.3">
      <c r="A313" t="s">
        <v>3877</v>
      </c>
      <c r="B313" t="s">
        <v>0</v>
      </c>
      <c r="C313" t="s">
        <v>1</v>
      </c>
      <c r="D313" t="s">
        <v>2</v>
      </c>
      <c r="E313" t="s">
        <v>3</v>
      </c>
      <c r="F313" t="s">
        <v>4</v>
      </c>
      <c r="G313" t="s">
        <v>5</v>
      </c>
      <c r="H313" t="s">
        <v>655</v>
      </c>
      <c r="I313" t="s">
        <v>3696</v>
      </c>
      <c r="J313" s="1" t="s">
        <v>24</v>
      </c>
      <c r="K313" t="s">
        <v>573</v>
      </c>
      <c r="L313" t="s">
        <v>268</v>
      </c>
      <c r="M313" t="s">
        <v>11</v>
      </c>
      <c r="N313" t="s">
        <v>11</v>
      </c>
      <c r="O313" t="s">
        <v>269</v>
      </c>
      <c r="U313" t="str" cm="1">
        <f t="array" ref="U313">_xlfn.TEXTJOIN(",", TRUE, IF(A313:S313&lt;&gt;"", A313:S313, ""))</f>
        <v>insert into MENS_400M_FINAL_2015 (PLACE,NAME,YEAR,TEAM,TIME,TIME_DETAIL,REACTION_TIME,SCORE) values (null,'Deon Lendore','SR','Texas A&amp;M','DNF',null,null,'1');</v>
      </c>
    </row>
    <row r="314" spans="1:21" x14ac:dyDescent="0.3">
      <c r="U314" t="str" cm="1">
        <f t="array" ref="U314">_xlfn.TEXTJOIN(",", TRUE, IF(A314:S314&lt;&gt;"", A314:S314, ""))</f>
        <v/>
      </c>
    </row>
    <row r="315" spans="1:21" x14ac:dyDescent="0.3">
      <c r="A315" t="s">
        <v>3880</v>
      </c>
      <c r="B315" t="s">
        <v>0</v>
      </c>
      <c r="C315" t="s">
        <v>1</v>
      </c>
      <c r="D315" t="s">
        <v>2</v>
      </c>
      <c r="E315" t="s">
        <v>3</v>
      </c>
      <c r="F315" t="s">
        <v>4</v>
      </c>
      <c r="G315" t="s">
        <v>616</v>
      </c>
      <c r="H315" t="s">
        <v>3732</v>
      </c>
      <c r="I315" s="1" t="s">
        <v>24</v>
      </c>
      <c r="J315" t="s">
        <v>1775</v>
      </c>
      <c r="K315" t="s">
        <v>3881</v>
      </c>
      <c r="L315" t="s">
        <v>11</v>
      </c>
      <c r="M315" t="s">
        <v>618</v>
      </c>
      <c r="U315" t="str" cm="1">
        <f t="array" ref="U315">_xlfn.TEXTJOIN(",", TRUE, IF(A315:S315&lt;&gt;"", A315:S315, ""))</f>
        <v>insert into MENS_800M_FINAL_2015 (PLACE,NAME,YEAR,TEAM,TIME,TIME_DETAIL,SCORE) values (1,'Edward Kemboi','SR','Iowa State','1:49.26',null,'10');</v>
      </c>
    </row>
    <row r="316" spans="1:21" x14ac:dyDescent="0.3">
      <c r="A316" t="s">
        <v>3880</v>
      </c>
      <c r="B316" t="s">
        <v>0</v>
      </c>
      <c r="C316" t="s">
        <v>1</v>
      </c>
      <c r="D316" t="s">
        <v>2</v>
      </c>
      <c r="E316" t="s">
        <v>3</v>
      </c>
      <c r="F316" t="s">
        <v>4</v>
      </c>
      <c r="G316" t="s">
        <v>619</v>
      </c>
      <c r="H316" t="s">
        <v>3044</v>
      </c>
      <c r="I316" s="1" t="s">
        <v>15</v>
      </c>
      <c r="J316" t="s">
        <v>606</v>
      </c>
      <c r="K316" t="s">
        <v>3882</v>
      </c>
      <c r="L316" t="s">
        <v>11</v>
      </c>
      <c r="M316" t="s">
        <v>622</v>
      </c>
      <c r="U316" t="str" cm="1">
        <f t="array" ref="U316">_xlfn.TEXTJOIN(",", TRUE, IF(A316:S316&lt;&gt;"", A316:S316, ""))</f>
        <v>insert into MENS_800M_FINAL_2015 (PLACE,NAME,YEAR,TEAM,TIME,TIME_DETAIL,SCORE) values (2,'Brannon Kidder','JR','Penn State','1:49.36',null,'8');</v>
      </c>
    </row>
    <row r="317" spans="1:21" x14ac:dyDescent="0.3">
      <c r="A317" t="s">
        <v>3880</v>
      </c>
      <c r="B317" t="s">
        <v>0</v>
      </c>
      <c r="C317" t="s">
        <v>1</v>
      </c>
      <c r="D317" t="s">
        <v>2</v>
      </c>
      <c r="E317" t="s">
        <v>3</v>
      </c>
      <c r="F317" t="s">
        <v>4</v>
      </c>
      <c r="G317" t="s">
        <v>623</v>
      </c>
      <c r="H317" t="s">
        <v>3041</v>
      </c>
      <c r="I317" s="1" t="s">
        <v>8</v>
      </c>
      <c r="J317" t="s">
        <v>3042</v>
      </c>
      <c r="K317" t="s">
        <v>3883</v>
      </c>
      <c r="L317" t="s">
        <v>11</v>
      </c>
      <c r="M317" t="s">
        <v>625</v>
      </c>
      <c r="U317" t="str" cm="1">
        <f t="array" ref="U317">_xlfn.TEXTJOIN(",", TRUE, IF(A317:S317&lt;&gt;"", A317:S317, ""))</f>
        <v>insert into MENS_800M_FINAL_2015 (PLACE,NAME,YEAR,TEAM,TIME,TIME_DETAIL,SCORE) values (3,'Clayton Murphy','SO','Akron','1:49.52',null,'6');</v>
      </c>
    </row>
    <row r="318" spans="1:21" x14ac:dyDescent="0.3">
      <c r="A318" t="s">
        <v>3880</v>
      </c>
      <c r="B318" t="s">
        <v>0</v>
      </c>
      <c r="C318" t="s">
        <v>1</v>
      </c>
      <c r="D318" t="s">
        <v>2</v>
      </c>
      <c r="E318" t="s">
        <v>3</v>
      </c>
      <c r="F318" t="s">
        <v>4</v>
      </c>
      <c r="G318" t="s">
        <v>626</v>
      </c>
      <c r="H318" t="s">
        <v>3272</v>
      </c>
      <c r="I318" s="1" t="s">
        <v>15</v>
      </c>
      <c r="J318" t="s">
        <v>3273</v>
      </c>
      <c r="K318" t="s">
        <v>3884</v>
      </c>
      <c r="L318" t="s">
        <v>11</v>
      </c>
      <c r="M318" t="s">
        <v>628</v>
      </c>
      <c r="U318" t="str" cm="1">
        <f t="array" ref="U318">_xlfn.TEXTJOIN(",", TRUE, IF(A318:S318&lt;&gt;"", A318:S318, ""))</f>
        <v>insert into MENS_800M_FINAL_2015 (PLACE,NAME,YEAR,TEAM,TIME,TIME_DETAIL,SCORE) values (4,'Jesse Garn','JR','Binghamton','1:49.74',null,'5');</v>
      </c>
    </row>
    <row r="319" spans="1:21" x14ac:dyDescent="0.3">
      <c r="A319" t="s">
        <v>3880</v>
      </c>
      <c r="B319" t="s">
        <v>0</v>
      </c>
      <c r="C319" t="s">
        <v>1</v>
      </c>
      <c r="D319" t="s">
        <v>2</v>
      </c>
      <c r="E319" t="s">
        <v>3</v>
      </c>
      <c r="F319" t="s">
        <v>4</v>
      </c>
      <c r="G319" t="s">
        <v>629</v>
      </c>
      <c r="H319" t="s">
        <v>3259</v>
      </c>
      <c r="I319" s="1" t="s">
        <v>8</v>
      </c>
      <c r="J319" t="s">
        <v>557</v>
      </c>
      <c r="K319" t="s">
        <v>3885</v>
      </c>
      <c r="L319" t="s">
        <v>11</v>
      </c>
      <c r="M319" t="s">
        <v>630</v>
      </c>
      <c r="U319" t="str" cm="1">
        <f t="array" ref="U319">_xlfn.TEXTJOIN(",", TRUE, IF(A319:S319&lt;&gt;"", A319:S319, ""))</f>
        <v>insert into MENS_800M_FINAL_2015 (PLACE,NAME,YEAR,TEAM,TIME,TIME_DETAIL,SCORE) values (5,'Shaquille Walker','SO','BYU','1:49.99',null,'4');</v>
      </c>
    </row>
    <row r="320" spans="1:21" x14ac:dyDescent="0.3">
      <c r="A320" t="s">
        <v>3880</v>
      </c>
      <c r="B320" t="s">
        <v>0</v>
      </c>
      <c r="C320" t="s">
        <v>1</v>
      </c>
      <c r="D320" t="s">
        <v>2</v>
      </c>
      <c r="E320" t="s">
        <v>3</v>
      </c>
      <c r="F320" t="s">
        <v>4</v>
      </c>
      <c r="G320" t="s">
        <v>631</v>
      </c>
      <c r="H320" t="s">
        <v>3242</v>
      </c>
      <c r="I320" s="1" t="s">
        <v>15</v>
      </c>
      <c r="J320" t="s">
        <v>895</v>
      </c>
      <c r="K320" t="s">
        <v>3886</v>
      </c>
      <c r="L320" t="s">
        <v>11</v>
      </c>
      <c r="M320" t="s">
        <v>377</v>
      </c>
      <c r="U320" t="str" cm="1">
        <f t="array" ref="U320">_xlfn.TEXTJOIN(",", TRUE, IF(A320:S320&lt;&gt;"", A320:S320, ""))</f>
        <v>insert into MENS_800M_FINAL_2015 (PLACE,NAME,YEAR,TEAM,TIME,TIME_DETAIL,SCORE) values (6,'Brandon McBride','JR','Miss State','1:50.11',null,'3');</v>
      </c>
    </row>
    <row r="321" spans="1:21" x14ac:dyDescent="0.3">
      <c r="A321" t="s">
        <v>3880</v>
      </c>
      <c r="B321" t="s">
        <v>0</v>
      </c>
      <c r="C321" t="s">
        <v>1</v>
      </c>
      <c r="D321" t="s">
        <v>2</v>
      </c>
      <c r="E321" t="s">
        <v>3</v>
      </c>
      <c r="F321" t="s">
        <v>4</v>
      </c>
      <c r="G321" t="s">
        <v>632</v>
      </c>
      <c r="H321" t="s">
        <v>3735</v>
      </c>
      <c r="I321" s="1" t="s">
        <v>8</v>
      </c>
      <c r="J321" t="s">
        <v>1497</v>
      </c>
      <c r="K321" t="s">
        <v>3887</v>
      </c>
      <c r="L321" t="s">
        <v>11</v>
      </c>
      <c r="M321" t="s">
        <v>152</v>
      </c>
      <c r="U321" t="str" cm="1">
        <f t="array" ref="U321">_xlfn.TEXTJOIN(",", TRUE, IF(A321:S321&lt;&gt;"", A321:S321, ""))</f>
        <v>insert into MENS_800M_FINAL_2015 (PLACE,NAME,YEAR,TEAM,TIME,TIME_DETAIL,SCORE) values (7,'Collins Kibet','SO','Arizona','1:50.35',null,'2');</v>
      </c>
    </row>
    <row r="322" spans="1:21" x14ac:dyDescent="0.3">
      <c r="A322" t="s">
        <v>3880</v>
      </c>
      <c r="B322" t="s">
        <v>0</v>
      </c>
      <c r="C322" t="s">
        <v>1</v>
      </c>
      <c r="D322" t="s">
        <v>2</v>
      </c>
      <c r="E322" t="s">
        <v>3</v>
      </c>
      <c r="F322" t="s">
        <v>4</v>
      </c>
      <c r="G322" t="s">
        <v>633</v>
      </c>
      <c r="H322" t="s">
        <v>3743</v>
      </c>
      <c r="I322" s="1" t="s">
        <v>8</v>
      </c>
      <c r="J322" t="s">
        <v>564</v>
      </c>
      <c r="K322" t="s">
        <v>3888</v>
      </c>
      <c r="L322" t="s">
        <v>11</v>
      </c>
      <c r="M322" t="s">
        <v>269</v>
      </c>
      <c r="U322" t="str" cm="1">
        <f t="array" ref="U322">_xlfn.TEXTJOIN(",", TRUE, IF(A322:S322&lt;&gt;"", A322:S322, ""))</f>
        <v>insert into MENS_800M_FINAL_2015 (PLACE,NAME,YEAR,TEAM,TIME,TIME_DETAIL,SCORE) values (8,'Andres Arroyo','SO','Florida','1:50.67',null,'1');</v>
      </c>
    </row>
    <row r="323" spans="1:21" x14ac:dyDescent="0.3">
      <c r="U323" t="str" cm="1">
        <f t="array" ref="U323">_xlfn.TEXTJOIN(",", TRUE, IF(A323:S323&lt;&gt;"", A323:S323, ""))</f>
        <v/>
      </c>
    </row>
    <row r="324" spans="1:21" x14ac:dyDescent="0.3">
      <c r="A324" t="s">
        <v>3889</v>
      </c>
      <c r="B324" t="s">
        <v>0</v>
      </c>
      <c r="C324" t="s">
        <v>1</v>
      </c>
      <c r="D324" t="s">
        <v>2</v>
      </c>
      <c r="E324" t="s">
        <v>3</v>
      </c>
      <c r="F324" t="s">
        <v>4</v>
      </c>
      <c r="G324" t="s">
        <v>5</v>
      </c>
      <c r="H324" t="s">
        <v>616</v>
      </c>
      <c r="I324" t="s">
        <v>3766</v>
      </c>
      <c r="J324" s="1" t="s">
        <v>24</v>
      </c>
      <c r="K324" t="s">
        <v>1679</v>
      </c>
      <c r="L324" t="s">
        <v>3890</v>
      </c>
      <c r="M324" t="s">
        <v>11</v>
      </c>
      <c r="N324" t="s">
        <v>11</v>
      </c>
      <c r="O324" t="s">
        <v>618</v>
      </c>
      <c r="U324" t="str" cm="1">
        <f t="array" ref="U324">_xlfn.TEXTJOIN(",", TRUE, IF(A324:S324&lt;&gt;"", A324:S324, ""))</f>
        <v>insert into MENS_400H_FINAL_2015 (PLACE,NAME,YEAR,TEAM,TIME,TIME_DETAIL,REACTION_TIME,SCORE) values (1,'Michael Stigler','SR','Kansas','48.84',null,null,'10');</v>
      </c>
    </row>
    <row r="325" spans="1:21" x14ac:dyDescent="0.3">
      <c r="A325" t="s">
        <v>3889</v>
      </c>
      <c r="B325" t="s">
        <v>0</v>
      </c>
      <c r="C325" t="s">
        <v>1</v>
      </c>
      <c r="D325" t="s">
        <v>2</v>
      </c>
      <c r="E325" t="s">
        <v>3</v>
      </c>
      <c r="F325" t="s">
        <v>4</v>
      </c>
      <c r="G325" t="s">
        <v>5</v>
      </c>
      <c r="H325" t="s">
        <v>619</v>
      </c>
      <c r="I325" t="s">
        <v>3770</v>
      </c>
      <c r="J325" s="1" t="s">
        <v>24</v>
      </c>
      <c r="K325" t="s">
        <v>3056</v>
      </c>
      <c r="L325" t="s">
        <v>677</v>
      </c>
      <c r="M325" t="s">
        <v>11</v>
      </c>
      <c r="N325" t="s">
        <v>11</v>
      </c>
      <c r="O325" t="s">
        <v>622</v>
      </c>
      <c r="U325" t="str" cm="1">
        <f t="array" ref="U325">_xlfn.TEXTJOIN(",", TRUE, IF(A325:S325&lt;&gt;"", A325:S325, ""))</f>
        <v>insert into MENS_400H_FINAL_2015 (PLACE,NAME,YEAR,TEAM,TIME,TIME_DETAIL,REACTION_TIME,SCORE) values (2,'Jordin Andrade','SR','Boise State','49.24',null,null,'8');</v>
      </c>
    </row>
    <row r="326" spans="1:21" x14ac:dyDescent="0.3">
      <c r="A326" t="s">
        <v>3889</v>
      </c>
      <c r="B326" t="s">
        <v>0</v>
      </c>
      <c r="C326" t="s">
        <v>1</v>
      </c>
      <c r="D326" t="s">
        <v>2</v>
      </c>
      <c r="E326" t="s">
        <v>3</v>
      </c>
      <c r="F326" t="s">
        <v>4</v>
      </c>
      <c r="G326" t="s">
        <v>5</v>
      </c>
      <c r="H326" t="s">
        <v>623</v>
      </c>
      <c r="I326" t="s">
        <v>3649</v>
      </c>
      <c r="J326" s="1" t="s">
        <v>8</v>
      </c>
      <c r="K326" t="s">
        <v>1512</v>
      </c>
      <c r="L326" t="s">
        <v>3427</v>
      </c>
      <c r="M326" t="s">
        <v>11</v>
      </c>
      <c r="N326" t="s">
        <v>11</v>
      </c>
      <c r="O326" t="s">
        <v>625</v>
      </c>
      <c r="U326" t="str" cm="1">
        <f t="array" ref="U326">_xlfn.TEXTJOIN(",", TRUE, IF(A326:S326&lt;&gt;"", A326:S326, ""))</f>
        <v>insert into MENS_400H_FINAL_2015 (PLACE,NAME,YEAR,TEAM,TIME,TIME_DETAIL,REACTION_TIME,SCORE) values (3,'David Kendziera','SO','Illinois','49.56',null,null,'6');</v>
      </c>
    </row>
    <row r="327" spans="1:21" x14ac:dyDescent="0.3">
      <c r="A327" t="s">
        <v>3889</v>
      </c>
      <c r="B327" t="s">
        <v>0</v>
      </c>
      <c r="C327" t="s">
        <v>1</v>
      </c>
      <c r="D327" t="s">
        <v>2</v>
      </c>
      <c r="E327" t="s">
        <v>3</v>
      </c>
      <c r="F327" t="s">
        <v>4</v>
      </c>
      <c r="G327" t="s">
        <v>5</v>
      </c>
      <c r="H327" t="s">
        <v>626</v>
      </c>
      <c r="I327" t="s">
        <v>3768</v>
      </c>
      <c r="J327" s="1" t="s">
        <v>24</v>
      </c>
      <c r="K327" t="s">
        <v>566</v>
      </c>
      <c r="L327" t="s">
        <v>1189</v>
      </c>
      <c r="M327" t="s">
        <v>11</v>
      </c>
      <c r="N327" t="s">
        <v>11</v>
      </c>
      <c r="O327" t="s">
        <v>628</v>
      </c>
      <c r="U327" t="str" cm="1">
        <f t="array" ref="U327">_xlfn.TEXTJOIN(",", TRUE, IF(A327:S327&lt;&gt;"", A327:S327, ""))</f>
        <v>insert into MENS_400H_FINAL_2015 (PLACE,NAME,YEAR,TEAM,TIME,TIME_DETAIL,REACTION_TIME,SCORE) values (4,'Quincy Downing','SR','LSU','49.79',null,null,'5');</v>
      </c>
    </row>
    <row r="328" spans="1:21" x14ac:dyDescent="0.3">
      <c r="A328" t="s">
        <v>3889</v>
      </c>
      <c r="B328" t="s">
        <v>0</v>
      </c>
      <c r="C328" t="s">
        <v>1</v>
      </c>
      <c r="D328" t="s">
        <v>2</v>
      </c>
      <c r="E328" t="s">
        <v>3</v>
      </c>
      <c r="F328" t="s">
        <v>4</v>
      </c>
      <c r="G328" t="s">
        <v>5</v>
      </c>
      <c r="H328" t="s">
        <v>629</v>
      </c>
      <c r="I328" t="s">
        <v>3771</v>
      </c>
      <c r="J328" s="1" t="s">
        <v>24</v>
      </c>
      <c r="K328" t="s">
        <v>573</v>
      </c>
      <c r="L328" t="s">
        <v>3891</v>
      </c>
      <c r="M328" t="s">
        <v>11</v>
      </c>
      <c r="N328" t="s">
        <v>11</v>
      </c>
      <c r="O328" t="s">
        <v>630</v>
      </c>
      <c r="U328" t="str" cm="1">
        <f t="array" ref="U328">_xlfn.TEXTJOIN(",", TRUE, IF(A328:S328&lt;&gt;"", A328:S328, ""))</f>
        <v>insert into MENS_400H_FINAL_2015 (PLACE,NAME,YEAR,TEAM,TIME,TIME_DETAIL,REACTION_TIME,SCORE) values (5,'Gregory Coleman','SR','Texas A&amp;M','50.15',null,null,'4');</v>
      </c>
    </row>
    <row r="329" spans="1:21" x14ac:dyDescent="0.3">
      <c r="A329" t="s">
        <v>3889</v>
      </c>
      <c r="B329" t="s">
        <v>0</v>
      </c>
      <c r="C329" t="s">
        <v>1</v>
      </c>
      <c r="D329" t="s">
        <v>2</v>
      </c>
      <c r="E329" t="s">
        <v>3</v>
      </c>
      <c r="F329" t="s">
        <v>4</v>
      </c>
      <c r="G329" t="s">
        <v>5</v>
      </c>
      <c r="H329" t="s">
        <v>631</v>
      </c>
      <c r="I329" t="s">
        <v>3300</v>
      </c>
      <c r="J329" s="1" t="s">
        <v>8</v>
      </c>
      <c r="K329" t="s">
        <v>1649</v>
      </c>
      <c r="L329" t="s">
        <v>3892</v>
      </c>
      <c r="M329" t="s">
        <v>11</v>
      </c>
      <c r="N329" t="s">
        <v>11</v>
      </c>
      <c r="O329" t="s">
        <v>377</v>
      </c>
      <c r="U329" t="str" cm="1">
        <f t="array" ref="U329">_xlfn.TEXTJOIN(",", TRUE, IF(A329:S329&lt;&gt;"", A329:S329, ""))</f>
        <v>insert into MENS_400H_FINAL_2015 (PLACE,NAME,YEAR,TEAM,TIME,TIME_DETAIL,REACTION_TIME,SCORE) values (6,'Jussi Kanervo','SO','South Carolina','50.20',null,null,'3');</v>
      </c>
    </row>
    <row r="330" spans="1:21" x14ac:dyDescent="0.3">
      <c r="A330" t="s">
        <v>3889</v>
      </c>
      <c r="B330" t="s">
        <v>0</v>
      </c>
      <c r="C330" t="s">
        <v>1</v>
      </c>
      <c r="D330" t="s">
        <v>2</v>
      </c>
      <c r="E330" t="s">
        <v>3</v>
      </c>
      <c r="F330" t="s">
        <v>4</v>
      </c>
      <c r="G330" t="s">
        <v>5</v>
      </c>
      <c r="H330" t="s">
        <v>632</v>
      </c>
      <c r="I330" t="s">
        <v>3287</v>
      </c>
      <c r="J330" s="1" t="s">
        <v>8</v>
      </c>
      <c r="K330" t="s">
        <v>564</v>
      </c>
      <c r="L330" t="s">
        <v>3893</v>
      </c>
      <c r="M330" t="s">
        <v>11</v>
      </c>
      <c r="N330" t="s">
        <v>11</v>
      </c>
      <c r="O330" t="s">
        <v>152</v>
      </c>
      <c r="U330" t="str" cm="1">
        <f t="array" ref="U330">_xlfn.TEXTJOIN(",", TRUE, IF(A330:S330&lt;&gt;"", A330:S330, ""))</f>
        <v>insert into MENS_400H_FINAL_2015 (PLACE,NAME,YEAR,TEAM,TIME,TIME_DETAIL,REACTION_TIME,SCORE) values (7,'Eric Futch','SO','Florida','50.90',null,null,'2');</v>
      </c>
    </row>
    <row r="331" spans="1:21" x14ac:dyDescent="0.3">
      <c r="A331" t="s">
        <v>3889</v>
      </c>
      <c r="B331" t="s">
        <v>0</v>
      </c>
      <c r="C331" t="s">
        <v>1</v>
      </c>
      <c r="D331" t="s">
        <v>2</v>
      </c>
      <c r="E331" t="s">
        <v>3</v>
      </c>
      <c r="F331" t="s">
        <v>4</v>
      </c>
      <c r="G331" t="s">
        <v>5</v>
      </c>
      <c r="H331" t="s">
        <v>633</v>
      </c>
      <c r="I331" t="s">
        <v>3298</v>
      </c>
      <c r="J331" s="1" t="s">
        <v>8</v>
      </c>
      <c r="K331" t="s">
        <v>2675</v>
      </c>
      <c r="L331" t="s">
        <v>3894</v>
      </c>
      <c r="M331" t="s">
        <v>11</v>
      </c>
      <c r="N331" t="s">
        <v>11</v>
      </c>
      <c r="O331" t="s">
        <v>269</v>
      </c>
      <c r="U331" t="str" cm="1">
        <f t="array" ref="U331">_xlfn.TEXTJOIN(",", TRUE, IF(A331:S331&lt;&gt;"", A331:S331, ""))</f>
        <v>insert into MENS_400H_FINAL_2015 (PLACE,NAME,YEAR,TEAM,TIME,TIME_DETAIL,REACTION_TIME,SCORE) values (8,'Desmond Palmer','SO','Pittsburgh','51.57',null,null,'1');</v>
      </c>
    </row>
    <row r="332" spans="1:21" x14ac:dyDescent="0.3">
      <c r="U332" t="str" cm="1">
        <f t="array" ref="U332">_xlfn.TEXTJOIN(",", TRUE, IF(A332:S332&lt;&gt;"", A332:S332, ""))</f>
        <v/>
      </c>
    </row>
    <row r="333" spans="1:21" x14ac:dyDescent="0.3">
      <c r="A333" t="s">
        <v>3895</v>
      </c>
      <c r="B333" t="s">
        <v>0</v>
      </c>
      <c r="C333" t="s">
        <v>1</v>
      </c>
      <c r="D333" t="s">
        <v>2</v>
      </c>
      <c r="E333" t="s">
        <v>3</v>
      </c>
      <c r="F333" t="s">
        <v>4</v>
      </c>
      <c r="G333" t="s">
        <v>5</v>
      </c>
      <c r="H333" t="s">
        <v>615</v>
      </c>
      <c r="I333" t="s">
        <v>616</v>
      </c>
      <c r="J333" t="s">
        <v>3667</v>
      </c>
      <c r="K333" s="1" t="s">
        <v>15</v>
      </c>
      <c r="L333" t="s">
        <v>514</v>
      </c>
      <c r="M333" t="s">
        <v>3896</v>
      </c>
      <c r="N333" t="s">
        <v>11</v>
      </c>
      <c r="O333" t="s">
        <v>11</v>
      </c>
      <c r="P333" t="s">
        <v>3897</v>
      </c>
      <c r="Q333" t="s">
        <v>618</v>
      </c>
      <c r="U333" t="str" cm="1">
        <f t="array" ref="U333">_xlfn.TEXTJOIN(",", TRUE, IF(A333:S333&lt;&gt;"", A333:S333, ""))</f>
        <v>insert into MENS_200M_FINAL_2015 (PLACE,NAME,YEAR,TEAM,TIME,TIME_DETAIL,REACTION_TIME,WIND,SCORE) values (1,'Andre De Grasse','JR','USC','19.58',null,null,'2.4','10');</v>
      </c>
    </row>
    <row r="334" spans="1:21" x14ac:dyDescent="0.3">
      <c r="A334" t="s">
        <v>3895</v>
      </c>
      <c r="B334" t="s">
        <v>0</v>
      </c>
      <c r="C334" t="s">
        <v>1</v>
      </c>
      <c r="D334" t="s">
        <v>2</v>
      </c>
      <c r="E334" t="s">
        <v>3</v>
      </c>
      <c r="F334" t="s">
        <v>4</v>
      </c>
      <c r="G334" t="s">
        <v>5</v>
      </c>
      <c r="H334" t="s">
        <v>615</v>
      </c>
      <c r="I334" t="s">
        <v>619</v>
      </c>
      <c r="J334" t="s">
        <v>3681</v>
      </c>
      <c r="K334" s="1" t="s">
        <v>24</v>
      </c>
      <c r="L334" t="s">
        <v>564</v>
      </c>
      <c r="M334" t="s">
        <v>3898</v>
      </c>
      <c r="N334" t="s">
        <v>3899</v>
      </c>
      <c r="O334" t="s">
        <v>11</v>
      </c>
      <c r="P334" t="s">
        <v>3897</v>
      </c>
      <c r="Q334" t="s">
        <v>622</v>
      </c>
      <c r="U334" t="str" cm="1">
        <f t="array" ref="U334">_xlfn.TEXTJOIN(",", TRUE, IF(A334:S334&lt;&gt;"", A334:S334, ""))</f>
        <v>insert into MENS_200M_FINAL_2015 (PLACE,NAME,YEAR,TEAM,TIME,TIME_DETAIL,REACTION_TIME,WIND,SCORE) values (2,'Dedric Dukes','SR','Florida','19.86','19.856',null,'2.4','8');</v>
      </c>
    </row>
    <row r="335" spans="1:21" x14ac:dyDescent="0.3">
      <c r="A335" t="s">
        <v>3895</v>
      </c>
      <c r="B335" t="s">
        <v>0</v>
      </c>
      <c r="C335" t="s">
        <v>1</v>
      </c>
      <c r="D335" t="s">
        <v>2</v>
      </c>
      <c r="E335" t="s">
        <v>3</v>
      </c>
      <c r="F335" t="s">
        <v>4</v>
      </c>
      <c r="G335" t="s">
        <v>5</v>
      </c>
      <c r="H335" t="s">
        <v>615</v>
      </c>
      <c r="I335" t="s">
        <v>623</v>
      </c>
      <c r="J335" t="s">
        <v>3664</v>
      </c>
      <c r="K335" s="1" t="s">
        <v>8</v>
      </c>
      <c r="L335" t="s">
        <v>612</v>
      </c>
      <c r="M335" t="s">
        <v>3898</v>
      </c>
      <c r="N335" t="s">
        <v>3900</v>
      </c>
      <c r="O335" t="s">
        <v>11</v>
      </c>
      <c r="P335" t="s">
        <v>3897</v>
      </c>
      <c r="Q335" t="s">
        <v>625</v>
      </c>
      <c r="U335" t="str" cm="1">
        <f t="array" ref="U335">_xlfn.TEXTJOIN(",", TRUE, IF(A335:S335&lt;&gt;"", A335:S335, ""))</f>
        <v>insert into MENS_200M_FINAL_2015 (PLACE,NAME,YEAR,TEAM,TIME,TIME_DETAIL,REACTION_TIME,WIND,SCORE) values (3,'Trayvon Bromell','SO','Baylor','19.86','19.858',null,'2.4','6');</v>
      </c>
    </row>
    <row r="336" spans="1:21" x14ac:dyDescent="0.3">
      <c r="A336" t="s">
        <v>3895</v>
      </c>
      <c r="B336" t="s">
        <v>0</v>
      </c>
      <c r="C336" t="s">
        <v>1</v>
      </c>
      <c r="D336" t="s">
        <v>2</v>
      </c>
      <c r="E336" t="s">
        <v>3</v>
      </c>
      <c r="F336" t="s">
        <v>4</v>
      </c>
      <c r="G336" t="s">
        <v>5</v>
      </c>
      <c r="H336" t="s">
        <v>615</v>
      </c>
      <c r="I336" t="s">
        <v>626</v>
      </c>
      <c r="J336" t="s">
        <v>3679</v>
      </c>
      <c r="K336" s="1" t="s">
        <v>8</v>
      </c>
      <c r="L336" t="s">
        <v>566</v>
      </c>
      <c r="M336" t="s">
        <v>2823</v>
      </c>
      <c r="N336" t="s">
        <v>11</v>
      </c>
      <c r="O336" t="s">
        <v>11</v>
      </c>
      <c r="P336" t="s">
        <v>3897</v>
      </c>
      <c r="Q336" t="s">
        <v>628</v>
      </c>
      <c r="U336" t="str" cm="1">
        <f t="array" ref="U336">_xlfn.TEXTJOIN(",", TRUE, IF(A336:S336&lt;&gt;"", A336:S336, ""))</f>
        <v>insert into MENS_200M_FINAL_2015 (PLACE,NAME,YEAR,TEAM,TIME,TIME_DETAIL,REACTION_TIME,WIND,SCORE) values (4,'Tremayne Acy','SO','LSU','20.04',null,null,'2.4','5');</v>
      </c>
    </row>
    <row r="337" spans="1:21" x14ac:dyDescent="0.3">
      <c r="A337" t="s">
        <v>3895</v>
      </c>
      <c r="B337" t="s">
        <v>0</v>
      </c>
      <c r="C337" t="s">
        <v>1</v>
      </c>
      <c r="D337" t="s">
        <v>2</v>
      </c>
      <c r="E337" t="s">
        <v>3</v>
      </c>
      <c r="F337" t="s">
        <v>4</v>
      </c>
      <c r="G337" t="s">
        <v>5</v>
      </c>
      <c r="H337" t="s">
        <v>615</v>
      </c>
      <c r="I337" t="s">
        <v>629</v>
      </c>
      <c r="J337" t="s">
        <v>3678</v>
      </c>
      <c r="K337" s="1" t="s">
        <v>24</v>
      </c>
      <c r="L337" t="s">
        <v>566</v>
      </c>
      <c r="M337" t="s">
        <v>2046</v>
      </c>
      <c r="N337" t="s">
        <v>11</v>
      </c>
      <c r="O337" t="s">
        <v>11</v>
      </c>
      <c r="P337" t="s">
        <v>3897</v>
      </c>
      <c r="Q337" t="s">
        <v>630</v>
      </c>
      <c r="U337" t="str" cm="1">
        <f t="array" ref="U337">_xlfn.TEXTJOIN(",", TRUE, IF(A337:S337&lt;&gt;"", A337:S337, ""))</f>
        <v>insert into MENS_200M_FINAL_2015 (PLACE,NAME,YEAR,TEAM,TIME,TIME_DETAIL,REACTION_TIME,WIND,SCORE) values (5,'Aaron Ernest','SR','LSU','20.11',null,null,'2.4','4');</v>
      </c>
    </row>
    <row r="338" spans="1:21" x14ac:dyDescent="0.3">
      <c r="A338" t="s">
        <v>3895</v>
      </c>
      <c r="B338" t="s">
        <v>0</v>
      </c>
      <c r="C338" t="s">
        <v>1</v>
      </c>
      <c r="D338" t="s">
        <v>2</v>
      </c>
      <c r="E338" t="s">
        <v>3</v>
      </c>
      <c r="F338" t="s">
        <v>4</v>
      </c>
      <c r="G338" t="s">
        <v>5</v>
      </c>
      <c r="H338" t="s">
        <v>615</v>
      </c>
      <c r="I338" t="s">
        <v>631</v>
      </c>
      <c r="J338" t="s">
        <v>3173</v>
      </c>
      <c r="K338" s="1" t="s">
        <v>15</v>
      </c>
      <c r="L338" t="s">
        <v>585</v>
      </c>
      <c r="M338" t="s">
        <v>2475</v>
      </c>
      <c r="N338" t="s">
        <v>11</v>
      </c>
      <c r="O338" t="s">
        <v>11</v>
      </c>
      <c r="P338" t="s">
        <v>3897</v>
      </c>
      <c r="Q338" t="s">
        <v>377</v>
      </c>
      <c r="U338" t="str" cm="1">
        <f t="array" ref="U338">_xlfn.TEXTJOIN(",", TRUE, IF(A338:S338&lt;&gt;"", A338:S338, ""))</f>
        <v>insert into MENS_200M_FINAL_2015 (PLACE,NAME,YEAR,TEAM,TIME,TIME_DETAIL,REACTION_TIME,WIND,SCORE) values (6,'Tevin Hester','JR','Clemson','20.29',null,null,'2.4','3');</v>
      </c>
    </row>
    <row r="339" spans="1:21" x14ac:dyDescent="0.3">
      <c r="A339" t="s">
        <v>3895</v>
      </c>
      <c r="B339" t="s">
        <v>0</v>
      </c>
      <c r="C339" t="s">
        <v>1</v>
      </c>
      <c r="D339" t="s">
        <v>2</v>
      </c>
      <c r="E339" t="s">
        <v>3</v>
      </c>
      <c r="F339" t="s">
        <v>4</v>
      </c>
      <c r="G339" t="s">
        <v>5</v>
      </c>
      <c r="H339" t="s">
        <v>615</v>
      </c>
      <c r="I339" t="s">
        <v>632</v>
      </c>
      <c r="J339" t="s">
        <v>3338</v>
      </c>
      <c r="K339" s="1" t="s">
        <v>8</v>
      </c>
      <c r="L339" t="s">
        <v>2226</v>
      </c>
      <c r="M339" t="s">
        <v>1866</v>
      </c>
      <c r="N339" t="s">
        <v>11</v>
      </c>
      <c r="O339" t="s">
        <v>11</v>
      </c>
      <c r="P339" t="s">
        <v>3897</v>
      </c>
      <c r="Q339" t="s">
        <v>152</v>
      </c>
      <c r="U339" t="str" cm="1">
        <f t="array" ref="U339">_xlfn.TEXTJOIN(",", TRUE, IF(A339:S339&lt;&gt;"", A339:S339, ""))</f>
        <v>insert into MENS_200M_FINAL_2015 (PLACE,NAME,YEAR,TEAM,TIME,TIME_DETAIL,REACTION_TIME,WIND,SCORE) values (7,'Kahlil Henderson','SO','Auburn','20.38',null,null,'2.4','2');</v>
      </c>
    </row>
    <row r="340" spans="1:21" x14ac:dyDescent="0.3">
      <c r="A340" t="s">
        <v>3895</v>
      </c>
      <c r="B340" t="s">
        <v>0</v>
      </c>
      <c r="C340" t="s">
        <v>1</v>
      </c>
      <c r="D340" t="s">
        <v>2</v>
      </c>
      <c r="E340" t="s">
        <v>3</v>
      </c>
      <c r="F340" t="s">
        <v>4</v>
      </c>
      <c r="G340" t="s">
        <v>5</v>
      </c>
      <c r="H340" t="s">
        <v>615</v>
      </c>
      <c r="I340" t="s">
        <v>633</v>
      </c>
      <c r="J340" t="s">
        <v>3670</v>
      </c>
      <c r="K340" s="1" t="s">
        <v>34</v>
      </c>
      <c r="L340" t="s">
        <v>593</v>
      </c>
      <c r="M340" t="s">
        <v>642</v>
      </c>
      <c r="N340" t="s">
        <v>11</v>
      </c>
      <c r="O340" t="s">
        <v>11</v>
      </c>
      <c r="P340" t="s">
        <v>3897</v>
      </c>
      <c r="Q340" t="s">
        <v>269</v>
      </c>
      <c r="U340" t="str" cm="1">
        <f t="array" ref="U340">_xlfn.TEXTJOIN(",", TRUE, IF(A340:S340&lt;&gt;"", A340:S340, ""))</f>
        <v>insert into MENS_200M_FINAL_2015 (PLACE,NAME,YEAR,TEAM,TIME,TIME_DETAIL,REACTION_TIME,WIND,SCORE) values (8,'Kendal Williams','FR','Florida State','20.45',null,null,'2.4','1');</v>
      </c>
    </row>
    <row r="341" spans="1:21" x14ac:dyDescent="0.3">
      <c r="U341" t="str" cm="1">
        <f t="array" ref="U341">_xlfn.TEXTJOIN(",", TRUE, IF(A341:S341&lt;&gt;"", A341:S341, ""))</f>
        <v/>
      </c>
    </row>
    <row r="342" spans="1:21" x14ac:dyDescent="0.3">
      <c r="A342" t="s">
        <v>3901</v>
      </c>
      <c r="B342" t="s">
        <v>0</v>
      </c>
      <c r="C342" t="s">
        <v>1</v>
      </c>
      <c r="D342" t="s">
        <v>2</v>
      </c>
      <c r="E342" t="s">
        <v>3</v>
      </c>
      <c r="F342" t="s">
        <v>4</v>
      </c>
      <c r="G342" t="s">
        <v>616</v>
      </c>
      <c r="H342" t="s">
        <v>3436</v>
      </c>
      <c r="I342" s="1" t="s">
        <v>8</v>
      </c>
      <c r="J342" t="s">
        <v>900</v>
      </c>
      <c r="K342" t="s">
        <v>3902</v>
      </c>
      <c r="L342" t="s">
        <v>11</v>
      </c>
      <c r="M342" t="s">
        <v>618</v>
      </c>
      <c r="U342" t="str" cm="1">
        <f t="array" ref="U342">_xlfn.TEXTJOIN(",", TRUE, IF(A342:S342&lt;&gt;"", A342:S342, ""))</f>
        <v>insert into MENS_5K_FINAL_2015 (PLACE,NAME,YEAR,TEAM,TIME,TIME_DETAIL,SCORE) values (1,'Edward Cheserek','SO','Oregon','13:48.67',null,'10');</v>
      </c>
    </row>
    <row r="343" spans="1:21" x14ac:dyDescent="0.3">
      <c r="A343" t="s">
        <v>3901</v>
      </c>
      <c r="B343" t="s">
        <v>0</v>
      </c>
      <c r="C343" t="s">
        <v>1</v>
      </c>
      <c r="D343" t="s">
        <v>2</v>
      </c>
      <c r="E343" t="s">
        <v>3</v>
      </c>
      <c r="F343" t="s">
        <v>4</v>
      </c>
      <c r="G343" t="s">
        <v>619</v>
      </c>
      <c r="H343" t="s">
        <v>3903</v>
      </c>
      <c r="I343" s="1" t="s">
        <v>24</v>
      </c>
      <c r="J343" t="s">
        <v>900</v>
      </c>
      <c r="K343" t="s">
        <v>3904</v>
      </c>
      <c r="L343" t="s">
        <v>11</v>
      </c>
      <c r="M343" t="s">
        <v>622</v>
      </c>
      <c r="U343" t="str" cm="1">
        <f t="array" ref="U343">_xlfn.TEXTJOIN(",", TRUE, IF(A343:S343&lt;&gt;"", A343:S343, ""))</f>
        <v>insert into MENS_5K_FINAL_2015 (PLACE,NAME,YEAR,TEAM,TIME,TIME_DETAIL,SCORE) values (2,'Eric Jenkins','SR','Oregon','13:48.92',null,'8');</v>
      </c>
    </row>
    <row r="344" spans="1:21" x14ac:dyDescent="0.3">
      <c r="A344" t="s">
        <v>3901</v>
      </c>
      <c r="B344" t="s">
        <v>0</v>
      </c>
      <c r="C344" t="s">
        <v>1</v>
      </c>
      <c r="D344" t="s">
        <v>2</v>
      </c>
      <c r="E344" t="s">
        <v>3</v>
      </c>
      <c r="F344" t="s">
        <v>4</v>
      </c>
      <c r="G344" t="s">
        <v>623</v>
      </c>
      <c r="H344" t="s">
        <v>3905</v>
      </c>
      <c r="I344" s="1" t="s">
        <v>24</v>
      </c>
      <c r="J344" t="s">
        <v>588</v>
      </c>
      <c r="K344" t="s">
        <v>3906</v>
      </c>
      <c r="L344" t="s">
        <v>11</v>
      </c>
      <c r="M344" t="s">
        <v>625</v>
      </c>
      <c r="U344" t="str" cm="1">
        <f t="array" ref="U344">_xlfn.TEXTJOIN(",", TRUE, IF(A344:S344&lt;&gt;"", A344:S344, ""))</f>
        <v>insert into MENS_5K_FINAL_2015 (PLACE,NAME,YEAR,TEAM,TIME,TIME_DETAIL,SCORE) values (3,'Kemoy Campbell','SR','Arkansas','13:49.23',null,'6');</v>
      </c>
    </row>
    <row r="345" spans="1:21" x14ac:dyDescent="0.3">
      <c r="A345" t="s">
        <v>3901</v>
      </c>
      <c r="B345" t="s">
        <v>0</v>
      </c>
      <c r="C345" t="s">
        <v>1</v>
      </c>
      <c r="D345" t="s">
        <v>2</v>
      </c>
      <c r="E345" t="s">
        <v>3</v>
      </c>
      <c r="F345" t="s">
        <v>4</v>
      </c>
      <c r="G345" t="s">
        <v>626</v>
      </c>
      <c r="H345" t="s">
        <v>3907</v>
      </c>
      <c r="I345" s="1" t="s">
        <v>24</v>
      </c>
      <c r="J345" t="s">
        <v>900</v>
      </c>
      <c r="K345" t="s">
        <v>3908</v>
      </c>
      <c r="L345" t="s">
        <v>11</v>
      </c>
      <c r="M345" t="s">
        <v>628</v>
      </c>
      <c r="U345" t="str" cm="1">
        <f t="array" ref="U345">_xlfn.TEXTJOIN(",", TRUE, IF(A345:S345&lt;&gt;"", A345:S345, ""))</f>
        <v>insert into MENS_5K_FINAL_2015 (PLACE,NAME,YEAR,TEAM,TIME,TIME_DETAIL,SCORE) values (4,'Will Geoghegan','SR','Oregon','13:49.35',null,'5');</v>
      </c>
    </row>
    <row r="346" spans="1:21" x14ac:dyDescent="0.3">
      <c r="A346" t="s">
        <v>3901</v>
      </c>
      <c r="B346" t="s">
        <v>0</v>
      </c>
      <c r="C346" t="s">
        <v>1</v>
      </c>
      <c r="D346" t="s">
        <v>2</v>
      </c>
      <c r="E346" t="s">
        <v>3</v>
      </c>
      <c r="F346" t="s">
        <v>4</v>
      </c>
      <c r="G346" t="s">
        <v>629</v>
      </c>
      <c r="H346" t="s">
        <v>3452</v>
      </c>
      <c r="I346" s="1" t="s">
        <v>15</v>
      </c>
      <c r="J346" t="s">
        <v>2165</v>
      </c>
      <c r="K346" t="s">
        <v>3909</v>
      </c>
      <c r="L346" t="s">
        <v>11</v>
      </c>
      <c r="M346" t="s">
        <v>630</v>
      </c>
      <c r="U346" t="str" cm="1">
        <f t="array" ref="U346">_xlfn.TEXTJOIN(",", TRUE, IF(A346:S346&lt;&gt;"", A346:S346, ""))</f>
        <v>insert into MENS_5K_FINAL_2015 (PLACE,NAME,YEAR,TEAM,TIME,TIME_DETAIL,SCORE) values (5,'William Kincaid','JR','Portland','13:49.54',null,'4');</v>
      </c>
    </row>
    <row r="347" spans="1:21" x14ac:dyDescent="0.3">
      <c r="A347" t="s">
        <v>3901</v>
      </c>
      <c r="B347" t="s">
        <v>0</v>
      </c>
      <c r="C347" t="s">
        <v>1</v>
      </c>
      <c r="D347" t="s">
        <v>2</v>
      </c>
      <c r="E347" t="s">
        <v>3</v>
      </c>
      <c r="F347" t="s">
        <v>4</v>
      </c>
      <c r="G347" t="s">
        <v>631</v>
      </c>
      <c r="H347" t="s">
        <v>3454</v>
      </c>
      <c r="I347" s="1" t="s">
        <v>34</v>
      </c>
      <c r="J347" t="s">
        <v>1962</v>
      </c>
      <c r="K347" t="s">
        <v>3910</v>
      </c>
      <c r="L347" t="s">
        <v>11</v>
      </c>
      <c r="M347" t="s">
        <v>377</v>
      </c>
      <c r="U347" t="str" cm="1">
        <f t="array" ref="U347">_xlfn.TEXTJOIN(",", TRUE, IF(A347:S347&lt;&gt;"", A347:S347, ""))</f>
        <v>insert into MENS_5K_FINAL_2015 (PLACE,NAME,YEAR,TEAM,TIME,TIME_DETAIL,SCORE) values (6,'Justyn Knight','FR','Syracuse','13:50.96',null,'3');</v>
      </c>
    </row>
    <row r="348" spans="1:21" x14ac:dyDescent="0.3">
      <c r="A348" t="s">
        <v>3901</v>
      </c>
      <c r="B348" t="s">
        <v>0</v>
      </c>
      <c r="C348" t="s">
        <v>1</v>
      </c>
      <c r="D348" t="s">
        <v>2</v>
      </c>
      <c r="E348" t="s">
        <v>3</v>
      </c>
      <c r="F348" t="s">
        <v>4</v>
      </c>
      <c r="G348" t="s">
        <v>632</v>
      </c>
      <c r="H348" t="s">
        <v>3442</v>
      </c>
      <c r="I348" s="1" t="s">
        <v>15</v>
      </c>
      <c r="J348" t="s">
        <v>1538</v>
      </c>
      <c r="K348" t="s">
        <v>3911</v>
      </c>
      <c r="L348" t="s">
        <v>11</v>
      </c>
      <c r="M348" t="s">
        <v>152</v>
      </c>
      <c r="U348" t="str" cm="1">
        <f t="array" ref="U348">_xlfn.TEXTJOIN(",", TRUE, IF(A348:S348&lt;&gt;"", A348:S348, ""))</f>
        <v>insert into MENS_5K_FINAL_2015 (PLACE,NAME,YEAR,TEAM,TIME,TIME_DETAIL,SCORE) values (7,'Thomas Curtin','JR','Virginia Tech','13:52.11',null,'2');</v>
      </c>
    </row>
    <row r="349" spans="1:21" x14ac:dyDescent="0.3">
      <c r="A349" t="s">
        <v>3901</v>
      </c>
      <c r="B349" t="s">
        <v>0</v>
      </c>
      <c r="C349" t="s">
        <v>1</v>
      </c>
      <c r="D349" t="s">
        <v>2</v>
      </c>
      <c r="E349" t="s">
        <v>3</v>
      </c>
      <c r="F349" t="s">
        <v>4</v>
      </c>
      <c r="G349" t="s">
        <v>633</v>
      </c>
      <c r="H349" t="s">
        <v>3438</v>
      </c>
      <c r="I349" s="1" t="s">
        <v>34</v>
      </c>
      <c r="J349" t="s">
        <v>1595</v>
      </c>
      <c r="K349" t="s">
        <v>3912</v>
      </c>
      <c r="L349" t="s">
        <v>11</v>
      </c>
      <c r="M349" t="s">
        <v>269</v>
      </c>
      <c r="U349" t="str" cm="1">
        <f t="array" ref="U349">_xlfn.TEXTJOIN(",", TRUE, IF(A349:S349&lt;&gt;"", A349:S349, ""))</f>
        <v>insert into MENS_5K_FINAL_2015 (PLACE,NAME,YEAR,TEAM,TIME,TIME_DETAIL,SCORE) values (8,'Sean McGorty','FR','Stanford','13:53.63',null,'1');</v>
      </c>
    </row>
    <row r="350" spans="1:21" x14ac:dyDescent="0.3">
      <c r="A350" t="s">
        <v>3901</v>
      </c>
      <c r="B350" t="s">
        <v>0</v>
      </c>
      <c r="C350" t="s">
        <v>1</v>
      </c>
      <c r="D350" t="s">
        <v>2</v>
      </c>
      <c r="E350" t="s">
        <v>3</v>
      </c>
      <c r="F350" t="s">
        <v>4</v>
      </c>
      <c r="G350" t="s">
        <v>635</v>
      </c>
      <c r="H350" t="s">
        <v>3913</v>
      </c>
      <c r="I350" s="1" t="s">
        <v>24</v>
      </c>
      <c r="J350" t="s">
        <v>1595</v>
      </c>
      <c r="K350" t="s">
        <v>3914</v>
      </c>
      <c r="L350" t="s">
        <v>11</v>
      </c>
      <c r="M350" t="s">
        <v>637</v>
      </c>
      <c r="U350" t="str" cm="1">
        <f t="array" ref="U350">_xlfn.TEXTJOIN(",", TRUE, IF(A350:S350&lt;&gt;"", A350:S350, ""))</f>
        <v>insert into MENS_5K_FINAL_2015 (PLACE,NAME,YEAR,TEAM,TIME,TIME_DETAIL,SCORE) values (9,'Erik Olson','SR','Stanford','13:55.74',null,null);</v>
      </c>
    </row>
    <row r="351" spans="1:21" x14ac:dyDescent="0.3">
      <c r="A351" t="s">
        <v>3901</v>
      </c>
      <c r="B351" t="s">
        <v>0</v>
      </c>
      <c r="C351" t="s">
        <v>1</v>
      </c>
      <c r="D351" t="s">
        <v>2</v>
      </c>
      <c r="E351" t="s">
        <v>3</v>
      </c>
      <c r="F351" t="s">
        <v>4</v>
      </c>
      <c r="G351" t="s">
        <v>701</v>
      </c>
      <c r="H351" t="s">
        <v>3440</v>
      </c>
      <c r="I351" s="1" t="s">
        <v>8</v>
      </c>
      <c r="J351" t="s">
        <v>1549</v>
      </c>
      <c r="K351" t="s">
        <v>3915</v>
      </c>
      <c r="L351" t="s">
        <v>11</v>
      </c>
      <c r="M351" t="s">
        <v>637</v>
      </c>
      <c r="U351" t="str" cm="1">
        <f t="array" ref="U351">_xlfn.TEXTJOIN(",", TRUE, IF(A351:S351&lt;&gt;"", A351:S351, ""))</f>
        <v>insert into MENS_5K_FINAL_2015 (PLACE,NAME,YEAR,TEAM,TIME,TIME_DETAIL,SCORE) values (10,'Patrick Tiernan','SO','Villanova','13:55.81',null,null);</v>
      </c>
    </row>
    <row r="352" spans="1:21" x14ac:dyDescent="0.3">
      <c r="A352" t="s">
        <v>3901</v>
      </c>
      <c r="B352" t="s">
        <v>0</v>
      </c>
      <c r="C352" t="s">
        <v>1</v>
      </c>
      <c r="D352" t="s">
        <v>2</v>
      </c>
      <c r="E352" t="s">
        <v>3</v>
      </c>
      <c r="F352" t="s">
        <v>4</v>
      </c>
      <c r="G352" t="s">
        <v>704</v>
      </c>
      <c r="H352" t="s">
        <v>3916</v>
      </c>
      <c r="I352" s="1" t="s">
        <v>24</v>
      </c>
      <c r="J352" t="s">
        <v>1934</v>
      </c>
      <c r="K352" t="s">
        <v>3917</v>
      </c>
      <c r="L352" t="s">
        <v>11</v>
      </c>
      <c r="M352" t="s">
        <v>637</v>
      </c>
      <c r="U352" t="str" cm="1">
        <f t="array" ref="U352">_xlfn.TEXTJOIN(",", TRUE, IF(A352:S352&lt;&gt;"", A352:S352, ""))</f>
        <v>insert into MENS_5K_FINAL_2015 (PLACE,NAME,YEAR,TEAM,TIME,TIME_DETAIL,SCORE) values (11,'Weston Strum','SR','Northern Arizona','13:55.93',null,null);</v>
      </c>
    </row>
    <row r="353" spans="1:21" x14ac:dyDescent="0.3">
      <c r="A353" t="s">
        <v>3901</v>
      </c>
      <c r="B353" t="s">
        <v>0</v>
      </c>
      <c r="C353" t="s">
        <v>1</v>
      </c>
      <c r="D353" t="s">
        <v>2</v>
      </c>
      <c r="E353" t="s">
        <v>3</v>
      </c>
      <c r="F353" t="s">
        <v>4</v>
      </c>
      <c r="G353" t="s">
        <v>707</v>
      </c>
      <c r="H353" t="s">
        <v>3470</v>
      </c>
      <c r="I353" s="1" t="s">
        <v>34</v>
      </c>
      <c r="J353" t="s">
        <v>900</v>
      </c>
      <c r="K353" t="s">
        <v>3918</v>
      </c>
      <c r="L353" t="s">
        <v>11</v>
      </c>
      <c r="M353" t="s">
        <v>637</v>
      </c>
      <c r="U353" t="str" cm="1">
        <f t="array" ref="U353">_xlfn.TEXTJOIN(",", TRUE, IF(A353:S353&lt;&gt;"", A353:S353, ""))</f>
        <v>insert into MENS_5K_FINAL_2015 (PLACE,NAME,YEAR,TEAM,TIME,TIME_DETAIL,SCORE) values (12,'Jake Leingang','FR','Oregon','14:00.35',null,null);</v>
      </c>
    </row>
    <row r="354" spans="1:21" x14ac:dyDescent="0.3">
      <c r="A354" t="s">
        <v>3901</v>
      </c>
      <c r="B354" t="s">
        <v>0</v>
      </c>
      <c r="C354" t="s">
        <v>1</v>
      </c>
      <c r="D354" t="s">
        <v>2</v>
      </c>
      <c r="E354" t="s">
        <v>3</v>
      </c>
      <c r="F354" t="s">
        <v>4</v>
      </c>
      <c r="G354" t="s">
        <v>711</v>
      </c>
      <c r="H354" t="s">
        <v>3919</v>
      </c>
      <c r="I354" s="1" t="s">
        <v>15</v>
      </c>
      <c r="J354" t="s">
        <v>2121</v>
      </c>
      <c r="K354" t="s">
        <v>3920</v>
      </c>
      <c r="L354" t="s">
        <v>11</v>
      </c>
      <c r="M354" t="s">
        <v>637</v>
      </c>
      <c r="U354" t="str" cm="1">
        <f t="array" ref="U354">_xlfn.TEXTJOIN(",", TRUE, IF(A354:S354&lt;&gt;"", A354:S354, ""))</f>
        <v>insert into MENS_5K_FINAL_2015 (PLACE,NAME,YEAR,TEAM,TIME,TIME_DETAIL,SCORE) values (13,'Collin Leibold','JR','Georgetown','14:10.21',null,null);</v>
      </c>
    </row>
    <row r="355" spans="1:21" x14ac:dyDescent="0.3">
      <c r="A355" t="s">
        <v>3901</v>
      </c>
      <c r="B355" t="s">
        <v>0</v>
      </c>
      <c r="C355" t="s">
        <v>1</v>
      </c>
      <c r="D355" t="s">
        <v>2</v>
      </c>
      <c r="E355" t="s">
        <v>3</v>
      </c>
      <c r="F355" t="s">
        <v>4</v>
      </c>
      <c r="G355" t="s">
        <v>714</v>
      </c>
      <c r="H355" t="s">
        <v>3509</v>
      </c>
      <c r="I355" s="1" t="s">
        <v>34</v>
      </c>
      <c r="J355" t="s">
        <v>1962</v>
      </c>
      <c r="K355" t="s">
        <v>3921</v>
      </c>
      <c r="L355" t="s">
        <v>11</v>
      </c>
      <c r="M355" t="s">
        <v>637</v>
      </c>
      <c r="U355" t="str" cm="1">
        <f t="array" ref="U355">_xlfn.TEXTJOIN(",", TRUE, IF(A355:S355&lt;&gt;"", A355:S355, ""))</f>
        <v>insert into MENS_5K_FINAL_2015 (PLACE,NAME,YEAR,TEAM,TIME,TIME_DETAIL,SCORE) values (14,'Colin Bennie','FR','Syracuse','14:12.88',null,null);</v>
      </c>
    </row>
    <row r="356" spans="1:21" x14ac:dyDescent="0.3">
      <c r="A356" t="s">
        <v>3901</v>
      </c>
      <c r="B356" t="s">
        <v>0</v>
      </c>
      <c r="C356" t="s">
        <v>1</v>
      </c>
      <c r="D356" t="s">
        <v>2</v>
      </c>
      <c r="E356" t="s">
        <v>3</v>
      </c>
      <c r="F356" t="s">
        <v>4</v>
      </c>
      <c r="G356" t="s">
        <v>717</v>
      </c>
      <c r="H356" t="s">
        <v>3922</v>
      </c>
      <c r="I356" s="1" t="s">
        <v>15</v>
      </c>
      <c r="J356" t="s">
        <v>1543</v>
      </c>
      <c r="K356" t="s">
        <v>3923</v>
      </c>
      <c r="L356" t="s">
        <v>11</v>
      </c>
      <c r="M356" t="s">
        <v>637</v>
      </c>
      <c r="U356" t="str" cm="1">
        <f t="array" ref="U356">_xlfn.TEXTJOIN(",", TRUE, IF(A356:S356&lt;&gt;"", A356:S356, ""))</f>
        <v>insert into MENS_5K_FINAL_2015 (PLACE,NAME,YEAR,TEAM,TIME,TIME_DETAIL,SCORE) values (15,'Michael Clevenger','JR','Notre Dame','14:13.44',null,null);</v>
      </c>
    </row>
    <row r="357" spans="1:21" x14ac:dyDescent="0.3">
      <c r="A357" t="s">
        <v>3901</v>
      </c>
      <c r="B357" t="s">
        <v>0</v>
      </c>
      <c r="C357" t="s">
        <v>1</v>
      </c>
      <c r="D357" t="s">
        <v>2</v>
      </c>
      <c r="E357" t="s">
        <v>3</v>
      </c>
      <c r="F357" t="s">
        <v>4</v>
      </c>
      <c r="G357" t="s">
        <v>720</v>
      </c>
      <c r="H357" t="s">
        <v>3512</v>
      </c>
      <c r="I357" s="1" t="s">
        <v>15</v>
      </c>
      <c r="J357" t="s">
        <v>1533</v>
      </c>
      <c r="K357" t="s">
        <v>3924</v>
      </c>
      <c r="L357" t="s">
        <v>11</v>
      </c>
      <c r="M357" t="s">
        <v>637</v>
      </c>
      <c r="U357" t="str" cm="1">
        <f t="array" ref="U357">_xlfn.TEXTJOIN(",", TRUE, IF(A357:S357&lt;&gt;"", A357:S357, ""))</f>
        <v>insert into MENS_5K_FINAL_2015 (PLACE,NAME,YEAR,TEAM,TIME,TIME_DETAIL,SCORE) values (16,'Lane Werley','JR','UCLA','14:15.63',null,null);</v>
      </c>
    </row>
    <row r="358" spans="1:21" x14ac:dyDescent="0.3">
      <c r="A358" t="s">
        <v>3901</v>
      </c>
      <c r="B358" t="s">
        <v>0</v>
      </c>
      <c r="C358" t="s">
        <v>1</v>
      </c>
      <c r="D358" t="s">
        <v>2</v>
      </c>
      <c r="E358" t="s">
        <v>3</v>
      </c>
      <c r="F358" t="s">
        <v>4</v>
      </c>
      <c r="G358" t="s">
        <v>723</v>
      </c>
      <c r="H358" t="s">
        <v>3462</v>
      </c>
      <c r="I358" s="1" t="s">
        <v>15</v>
      </c>
      <c r="J358" t="s">
        <v>600</v>
      </c>
      <c r="K358" t="s">
        <v>3925</v>
      </c>
      <c r="L358" t="s">
        <v>11</v>
      </c>
      <c r="M358" t="s">
        <v>637</v>
      </c>
      <c r="U358" t="str" cm="1">
        <f t="array" ref="U358">_xlfn.TEXTJOIN(",", TRUE, IF(A358:S358&lt;&gt;"", A358:S358, ""))</f>
        <v>insert into MENS_5K_FINAL_2015 (PLACE,NAME,YEAR,TEAM,TIME,TIME_DETAIL,SCORE) values (17,'Morgan Pearson','JR','Colorado','14:21.10',null,null);</v>
      </c>
    </row>
    <row r="359" spans="1:21" x14ac:dyDescent="0.3">
      <c r="A359" t="s">
        <v>3901</v>
      </c>
      <c r="B359" t="s">
        <v>0</v>
      </c>
      <c r="C359" t="s">
        <v>1</v>
      </c>
      <c r="D359" t="s">
        <v>2</v>
      </c>
      <c r="E359" t="s">
        <v>3</v>
      </c>
      <c r="F359" t="s">
        <v>4</v>
      </c>
      <c r="G359" t="s">
        <v>726</v>
      </c>
      <c r="H359" t="s">
        <v>3926</v>
      </c>
      <c r="I359" s="1" t="s">
        <v>24</v>
      </c>
      <c r="J359" t="s">
        <v>2226</v>
      </c>
      <c r="K359" t="s">
        <v>3927</v>
      </c>
      <c r="L359" t="s">
        <v>11</v>
      </c>
      <c r="M359" t="s">
        <v>637</v>
      </c>
      <c r="U359" t="str" cm="1">
        <f t="array" ref="U359">_xlfn.TEXTJOIN(",", TRUE, IF(A359:S359&lt;&gt;"", A359:S359, ""))</f>
        <v>insert into MENS_5K_FINAL_2015 (PLACE,NAME,YEAR,TEAM,TIME,TIME_DETAIL,SCORE) values (18,'Ty McCormack','SR','Auburn','14:26.63',null,null);</v>
      </c>
    </row>
    <row r="360" spans="1:21" x14ac:dyDescent="0.3">
      <c r="A360" t="s">
        <v>3901</v>
      </c>
      <c r="B360" t="s">
        <v>0</v>
      </c>
      <c r="C360" t="s">
        <v>1</v>
      </c>
      <c r="D360" t="s">
        <v>2</v>
      </c>
      <c r="E360" t="s">
        <v>3</v>
      </c>
      <c r="F360" t="s">
        <v>4</v>
      </c>
      <c r="G360" t="s">
        <v>729</v>
      </c>
      <c r="H360" t="s">
        <v>3104</v>
      </c>
      <c r="I360" s="1" t="s">
        <v>8</v>
      </c>
      <c r="J360" t="s">
        <v>2195</v>
      </c>
      <c r="K360" t="s">
        <v>3928</v>
      </c>
      <c r="L360" t="s">
        <v>11</v>
      </c>
      <c r="M360" t="s">
        <v>637</v>
      </c>
      <c r="U360" t="str" cm="1">
        <f t="array" ref="U360">_xlfn.TEXTJOIN(",", TRUE, IF(A360:S360&lt;&gt;"", A360:S360, ""))</f>
        <v>insert into MENS_5K_FINAL_2015 (PLACE,NAME,YEAR,TEAM,TIME,TIME_DETAIL,SCORE) values (19,'Willy Fink','SO','Eastern Michigan','14:30.54',null,null);</v>
      </c>
    </row>
    <row r="361" spans="1:21" x14ac:dyDescent="0.3">
      <c r="A361" t="s">
        <v>3901</v>
      </c>
      <c r="B361" t="s">
        <v>0</v>
      </c>
      <c r="C361" t="s">
        <v>1</v>
      </c>
      <c r="D361" t="s">
        <v>2</v>
      </c>
      <c r="E361" t="s">
        <v>3</v>
      </c>
      <c r="F361" t="s">
        <v>4</v>
      </c>
      <c r="G361" t="s">
        <v>655</v>
      </c>
      <c r="H361" t="s">
        <v>3478</v>
      </c>
      <c r="I361" s="1" t="s">
        <v>15</v>
      </c>
      <c r="J361" t="s">
        <v>1636</v>
      </c>
      <c r="K361" t="s">
        <v>268</v>
      </c>
      <c r="L361" t="s">
        <v>11</v>
      </c>
      <c r="M361" t="s">
        <v>637</v>
      </c>
      <c r="U361" t="str" cm="1">
        <f t="array" ref="U361">_xlfn.TEXTJOIN(",", TRUE, IF(A361:S361&lt;&gt;"", A361:S361, ""))</f>
        <v>insert into MENS_5K_FINAL_2015 (PLACE,NAME,YEAR,TEAM,TIME,TIME_DETAIL,SCORE) values (null,'Thomas Awad','JR','Penn','DNF',null,null);</v>
      </c>
    </row>
    <row r="362" spans="1:21" x14ac:dyDescent="0.3">
      <c r="A362" t="s">
        <v>3901</v>
      </c>
      <c r="B362" t="s">
        <v>0</v>
      </c>
      <c r="C362" t="s">
        <v>1</v>
      </c>
      <c r="D362" t="s">
        <v>2</v>
      </c>
      <c r="E362" t="s">
        <v>3</v>
      </c>
      <c r="F362" t="s">
        <v>4</v>
      </c>
      <c r="G362" t="s">
        <v>655</v>
      </c>
      <c r="H362" t="s">
        <v>3929</v>
      </c>
      <c r="I362" s="1" t="s">
        <v>24</v>
      </c>
      <c r="J362" t="s">
        <v>1606</v>
      </c>
      <c r="K362" t="s">
        <v>268</v>
      </c>
      <c r="L362" t="s">
        <v>11</v>
      </c>
      <c r="M362" t="s">
        <v>637</v>
      </c>
      <c r="U362" t="str" cm="1">
        <f t="array" ref="U362">_xlfn.TEXTJOIN(",", TRUE, IF(A362:S362&lt;&gt;"", A362:S362, ""))</f>
        <v>insert into MENS_5K_FINAL_2015 (PLACE,NAME,YEAR,TEAM,TIME,TIME_DETAIL,SCORE) values (null,'Kirubel Erassa','SR','Oklahoma State','DNF',null,null);</v>
      </c>
    </row>
    <row r="363" spans="1:21" x14ac:dyDescent="0.3">
      <c r="A363" t="s">
        <v>3901</v>
      </c>
      <c r="B363" t="s">
        <v>0</v>
      </c>
      <c r="C363" t="s">
        <v>1</v>
      </c>
      <c r="D363" t="s">
        <v>2</v>
      </c>
      <c r="E363" t="s">
        <v>3</v>
      </c>
      <c r="F363" t="s">
        <v>4</v>
      </c>
      <c r="G363" t="s">
        <v>655</v>
      </c>
      <c r="H363" t="s">
        <v>3502</v>
      </c>
      <c r="I363" s="1" t="s">
        <v>34</v>
      </c>
      <c r="J363" t="s">
        <v>2995</v>
      </c>
      <c r="K363" t="s">
        <v>268</v>
      </c>
      <c r="L363" t="s">
        <v>11</v>
      </c>
      <c r="M363" t="s">
        <v>637</v>
      </c>
      <c r="U363" t="str" cm="1">
        <f t="array" ref="U363">_xlfn.TEXTJOIN(",", TRUE, IF(A363:S363&lt;&gt;"", A363:S363, ""))</f>
        <v>insert into MENS_5K_FINAL_2015 (PLACE,NAME,YEAR,TEAM,TIME,TIME_DETAIL,SCORE) values (null,'Jacob Thomson','FR','North Carolina St.','DNF',null,null);</v>
      </c>
    </row>
    <row r="364" spans="1:21" x14ac:dyDescent="0.3">
      <c r="A364" t="s">
        <v>3901</v>
      </c>
      <c r="B364" t="s">
        <v>0</v>
      </c>
      <c r="C364" t="s">
        <v>1</v>
      </c>
      <c r="D364" t="s">
        <v>2</v>
      </c>
      <c r="E364" t="s">
        <v>3</v>
      </c>
      <c r="F364" t="s">
        <v>4</v>
      </c>
      <c r="G364" t="s">
        <v>655</v>
      </c>
      <c r="H364" t="s">
        <v>3930</v>
      </c>
      <c r="I364" s="1" t="s">
        <v>15</v>
      </c>
      <c r="J364" t="s">
        <v>593</v>
      </c>
      <c r="K364" t="s">
        <v>268</v>
      </c>
      <c r="L364" t="s">
        <v>11</v>
      </c>
      <c r="M364" t="s">
        <v>637</v>
      </c>
      <c r="U364" t="str" cm="1">
        <f t="array" ref="U364">_xlfn.TEXTJOIN(",", TRUE, IF(A364:S364&lt;&gt;"", A364:S364, ""))</f>
        <v>insert into MENS_5K_FINAL_2015 (PLACE,NAME,YEAR,TEAM,TIME,TIME_DETAIL,SCORE) values (null,'Jack Goodwin','JR','Florida State','DNF',null,null);</v>
      </c>
    </row>
    <row r="365" spans="1:21" x14ac:dyDescent="0.3">
      <c r="A365" t="s">
        <v>3901</v>
      </c>
      <c r="B365" t="s">
        <v>0</v>
      </c>
      <c r="C365" t="s">
        <v>1</v>
      </c>
      <c r="D365" t="s">
        <v>2</v>
      </c>
      <c r="E365" t="s">
        <v>3</v>
      </c>
      <c r="F365" t="s">
        <v>4</v>
      </c>
      <c r="G365" t="s">
        <v>655</v>
      </c>
      <c r="H365" t="s">
        <v>3084</v>
      </c>
      <c r="I365" s="1" t="s">
        <v>15</v>
      </c>
      <c r="J365" t="s">
        <v>1819</v>
      </c>
      <c r="K365" t="s">
        <v>268</v>
      </c>
      <c r="L365" t="s">
        <v>11</v>
      </c>
      <c r="M365" t="s">
        <v>637</v>
      </c>
      <c r="U365" t="str" cm="1">
        <f t="array" ref="U365">_xlfn.TEXTJOIN(",", TRUE, IF(A365:S365&lt;&gt;"", A365:S365, ""))</f>
        <v>insert into MENS_5K_FINAL_2015 (PLACE,NAME,YEAR,TEAM,TIME,TIME_DETAIL,SCORE) values (null,'Mason Ferlic','JR','Michigan','DNF',null,null);</v>
      </c>
    </row>
    <row r="366" spans="1:21" x14ac:dyDescent="0.3">
      <c r="U366" t="str" cm="1">
        <f t="array" ref="U366">_xlfn.TEXTJOIN(",", TRUE, IF(A366:S366&lt;&gt;"", A366:S366, ""))</f>
        <v/>
      </c>
    </row>
    <row r="367" spans="1:21" x14ac:dyDescent="0.3">
      <c r="A367" t="s">
        <v>3931</v>
      </c>
      <c r="B367" t="s">
        <v>0</v>
      </c>
      <c r="C367" t="s">
        <v>2</v>
      </c>
      <c r="D367" t="s">
        <v>3</v>
      </c>
      <c r="E367" t="s">
        <v>4</v>
      </c>
      <c r="F367" t="s">
        <v>5</v>
      </c>
      <c r="G367" t="s">
        <v>616</v>
      </c>
      <c r="H367" t="s">
        <v>566</v>
      </c>
      <c r="I367" t="s">
        <v>566</v>
      </c>
      <c r="J367" t="s">
        <v>3932</v>
      </c>
      <c r="K367" t="s">
        <v>11</v>
      </c>
      <c r="L367" t="s">
        <v>11</v>
      </c>
      <c r="M367" t="s">
        <v>618</v>
      </c>
      <c r="U367" t="str" cm="1">
        <f t="array" ref="U367">_xlfn.TEXTJOIN(",", TRUE, IF(A367:S367&lt;&gt;"", A367:S367, ""))</f>
        <v>insert into MENS_4x4_FINAL_2015 (PLACE,NAME,TEAM,TIME,TIME_DETAIL,REACTION_TIME,SCORE) values (1,'LSU','LSU','3:01.96',null,null,'10');</v>
      </c>
    </row>
    <row r="368" spans="1:21" x14ac:dyDescent="0.3">
      <c r="A368" t="s">
        <v>3931</v>
      </c>
      <c r="B368" t="s">
        <v>0</v>
      </c>
      <c r="C368" t="s">
        <v>2</v>
      </c>
      <c r="D368" t="s">
        <v>3</v>
      </c>
      <c r="E368" t="s">
        <v>4</v>
      </c>
      <c r="F368" t="s">
        <v>5</v>
      </c>
      <c r="G368" t="s">
        <v>619</v>
      </c>
      <c r="H368" t="s">
        <v>564</v>
      </c>
      <c r="I368" t="s">
        <v>564</v>
      </c>
      <c r="J368" t="s">
        <v>3933</v>
      </c>
      <c r="K368" t="s">
        <v>11</v>
      </c>
      <c r="L368" t="s">
        <v>11</v>
      </c>
      <c r="M368" t="s">
        <v>622</v>
      </c>
      <c r="U368" t="str" cm="1">
        <f t="array" ref="U368">_xlfn.TEXTJOIN(",", TRUE, IF(A368:S368&lt;&gt;"", A368:S368, ""))</f>
        <v>insert into MENS_4x4_FINAL_2015 (PLACE,NAME,TEAM,TIME,TIME_DETAIL,REACTION_TIME,SCORE) values (2,'Florida','Florida','3:02.48',null,null,'8');</v>
      </c>
    </row>
    <row r="369" spans="1:21" x14ac:dyDescent="0.3">
      <c r="A369" t="s">
        <v>3931</v>
      </c>
      <c r="B369" t="s">
        <v>0</v>
      </c>
      <c r="C369" t="s">
        <v>2</v>
      </c>
      <c r="D369" t="s">
        <v>3</v>
      </c>
      <c r="E369" t="s">
        <v>4</v>
      </c>
      <c r="F369" t="s">
        <v>5</v>
      </c>
      <c r="G369" t="s">
        <v>623</v>
      </c>
      <c r="H369" t="s">
        <v>895</v>
      </c>
      <c r="I369" t="s">
        <v>895</v>
      </c>
      <c r="J369" t="s">
        <v>3934</v>
      </c>
      <c r="K369" t="s">
        <v>11</v>
      </c>
      <c r="L369" t="s">
        <v>11</v>
      </c>
      <c r="M369" t="s">
        <v>625</v>
      </c>
      <c r="U369" t="str" cm="1">
        <f t="array" ref="U369">_xlfn.TEXTJOIN(",", TRUE, IF(A369:S369&lt;&gt;"", A369:S369, ""))</f>
        <v>insert into MENS_4x4_FINAL_2015 (PLACE,NAME,TEAM,TIME,TIME_DETAIL,REACTION_TIME,SCORE) values (3,'Miss State','Miss State','3:04.96',null,null,'6');</v>
      </c>
    </row>
    <row r="370" spans="1:21" x14ac:dyDescent="0.3">
      <c r="A370" t="s">
        <v>3931</v>
      </c>
      <c r="B370" t="s">
        <v>0</v>
      </c>
      <c r="C370" t="s">
        <v>2</v>
      </c>
      <c r="D370" t="s">
        <v>3</v>
      </c>
      <c r="E370" t="s">
        <v>4</v>
      </c>
      <c r="F370" t="s">
        <v>5</v>
      </c>
      <c r="G370" t="s">
        <v>626</v>
      </c>
      <c r="H370" t="s">
        <v>580</v>
      </c>
      <c r="I370" t="s">
        <v>580</v>
      </c>
      <c r="J370" t="s">
        <v>3935</v>
      </c>
      <c r="K370" t="s">
        <v>11</v>
      </c>
      <c r="L370" t="s">
        <v>11</v>
      </c>
      <c r="M370" t="s">
        <v>628</v>
      </c>
      <c r="U370" t="str" cm="1">
        <f t="array" ref="U370">_xlfn.TEXTJOIN(",", TRUE, IF(A370:S370&lt;&gt;"", A370:S370, ""))</f>
        <v>insert into MENS_4x4_FINAL_2015 (PLACE,NAME,TEAM,TIME,TIME_DETAIL,REACTION_TIME,SCORE) values (4,'Ohio State','Ohio State','3:05.35',null,null,'5');</v>
      </c>
    </row>
    <row r="371" spans="1:21" x14ac:dyDescent="0.3">
      <c r="A371" t="s">
        <v>3931</v>
      </c>
      <c r="B371" t="s">
        <v>0</v>
      </c>
      <c r="C371" t="s">
        <v>2</v>
      </c>
      <c r="D371" t="s">
        <v>3</v>
      </c>
      <c r="E371" t="s">
        <v>4</v>
      </c>
      <c r="F371" t="s">
        <v>5</v>
      </c>
      <c r="G371" t="s">
        <v>629</v>
      </c>
      <c r="H371" t="s">
        <v>557</v>
      </c>
      <c r="I371" t="s">
        <v>557</v>
      </c>
      <c r="J371" t="s">
        <v>3936</v>
      </c>
      <c r="K371" t="s">
        <v>11</v>
      </c>
      <c r="L371" t="s">
        <v>11</v>
      </c>
      <c r="M371" t="s">
        <v>630</v>
      </c>
      <c r="U371" t="str" cm="1">
        <f t="array" ref="U371">_xlfn.TEXTJOIN(",", TRUE, IF(A371:S371&lt;&gt;"", A371:S371, ""))</f>
        <v>insert into MENS_4x4_FINAL_2015 (PLACE,NAME,TEAM,TIME,TIME_DETAIL,REACTION_TIME,SCORE) values (5,'BYU','BYU','3:05.56',null,null,'4');</v>
      </c>
    </row>
    <row r="372" spans="1:21" x14ac:dyDescent="0.3">
      <c r="A372" t="s">
        <v>3931</v>
      </c>
      <c r="B372" t="s">
        <v>0</v>
      </c>
      <c r="C372" t="s">
        <v>2</v>
      </c>
      <c r="D372" t="s">
        <v>3</v>
      </c>
      <c r="E372" t="s">
        <v>4</v>
      </c>
      <c r="F372" t="s">
        <v>5</v>
      </c>
      <c r="G372" t="s">
        <v>631</v>
      </c>
      <c r="H372" t="s">
        <v>588</v>
      </c>
      <c r="I372" t="s">
        <v>588</v>
      </c>
      <c r="J372" t="s">
        <v>3937</v>
      </c>
      <c r="K372" t="s">
        <v>11</v>
      </c>
      <c r="L372" t="s">
        <v>11</v>
      </c>
      <c r="M372" t="s">
        <v>377</v>
      </c>
      <c r="U372" t="str" cm="1">
        <f t="array" ref="U372">_xlfn.TEXTJOIN(",", TRUE, IF(A372:S372&lt;&gt;"", A372:S372, ""))</f>
        <v>insert into MENS_4x4_FINAL_2015 (PLACE,NAME,TEAM,TIME,TIME_DETAIL,REACTION_TIME,SCORE) values (6,'Arkansas','Arkansas','3:05.91',null,null,'3');</v>
      </c>
    </row>
    <row r="373" spans="1:21" x14ac:dyDescent="0.3">
      <c r="A373" t="s">
        <v>3931</v>
      </c>
      <c r="B373" t="s">
        <v>0</v>
      </c>
      <c r="C373" t="s">
        <v>2</v>
      </c>
      <c r="D373" t="s">
        <v>3</v>
      </c>
      <c r="E373" t="s">
        <v>4</v>
      </c>
      <c r="F373" t="s">
        <v>5</v>
      </c>
      <c r="G373" t="s">
        <v>632</v>
      </c>
      <c r="H373" t="s">
        <v>573</v>
      </c>
      <c r="I373" t="s">
        <v>573</v>
      </c>
      <c r="J373" t="s">
        <v>3938</v>
      </c>
      <c r="K373" t="s">
        <v>11</v>
      </c>
      <c r="L373" t="s">
        <v>11</v>
      </c>
      <c r="M373" t="s">
        <v>152</v>
      </c>
      <c r="U373" t="str" cm="1">
        <f t="array" ref="U373">_xlfn.TEXTJOIN(",", TRUE, IF(A373:S373&lt;&gt;"", A373:S373, ""))</f>
        <v>insert into MENS_4x4_FINAL_2015 (PLACE,NAME,TEAM,TIME,TIME_DETAIL,REACTION_TIME,SCORE) values (7,'Texas A&amp;M','Texas A&amp;M','3:06.85',null,null,'2');</v>
      </c>
    </row>
    <row r="374" spans="1:21" x14ac:dyDescent="0.3">
      <c r="A374" t="s">
        <v>3931</v>
      </c>
      <c r="B374" t="s">
        <v>0</v>
      </c>
      <c r="C374" t="s">
        <v>2</v>
      </c>
      <c r="D374" t="s">
        <v>3</v>
      </c>
      <c r="E374" t="s">
        <v>4</v>
      </c>
      <c r="F374" t="s">
        <v>5</v>
      </c>
      <c r="G374" t="s">
        <v>633</v>
      </c>
      <c r="H374" t="s">
        <v>1512</v>
      </c>
      <c r="I374" t="s">
        <v>1512</v>
      </c>
      <c r="J374" t="s">
        <v>3939</v>
      </c>
      <c r="K374" t="s">
        <v>11</v>
      </c>
      <c r="L374" t="s">
        <v>11</v>
      </c>
      <c r="M374" t="s">
        <v>269</v>
      </c>
      <c r="U374" t="str" cm="1">
        <f t="array" ref="U374">_xlfn.TEXTJOIN(",", TRUE, IF(A374:S374&lt;&gt;"", A374:S374, ""))</f>
        <v>insert into MENS_4x4_FINAL_2015 (PLACE,NAME,TEAM,TIME,TIME_DETAIL,REACTION_TIME,SCORE) values (8,'Illinois','Illinois','3:07.10',null,null,'1');</v>
      </c>
    </row>
    <row r="375" spans="1:21" x14ac:dyDescent="0.3">
      <c r="U375" t="str" cm="1">
        <f t="array" ref="U375">_xlfn.TEXTJOIN(",", TRUE, IF(A375:S375&lt;&gt;"", A375:S375, ""))</f>
        <v/>
      </c>
    </row>
    <row r="376" spans="1:21" x14ac:dyDescent="0.3">
      <c r="A376" t="s">
        <v>3940</v>
      </c>
      <c r="B376" t="s">
        <v>0</v>
      </c>
      <c r="C376" t="s">
        <v>1</v>
      </c>
      <c r="D376" t="s">
        <v>2</v>
      </c>
      <c r="E376" t="s">
        <v>3</v>
      </c>
      <c r="F376" t="s">
        <v>4</v>
      </c>
      <c r="G376" t="s">
        <v>616</v>
      </c>
      <c r="H376" t="s">
        <v>3436</v>
      </c>
      <c r="I376" s="1" t="s">
        <v>8</v>
      </c>
      <c r="J376" t="s">
        <v>900</v>
      </c>
      <c r="K376" t="s">
        <v>3941</v>
      </c>
      <c r="L376" t="s">
        <v>11</v>
      </c>
      <c r="M376" t="s">
        <v>618</v>
      </c>
      <c r="U376" t="str" cm="1">
        <f t="array" ref="U376">_xlfn.TEXTJOIN(",", TRUE, IF(A376:S376&lt;&gt;"", A376:S376, ""))</f>
        <v>insert into MENS_10K_FINAL_2015 (PLACE,NAME,YEAR,TEAM,TIME,TIME_DETAIL,SCORE) values (1,'Edward Cheserek','SO','Oregon','28:58.92',null,'10');</v>
      </c>
    </row>
    <row r="377" spans="1:21" x14ac:dyDescent="0.3">
      <c r="A377" t="s">
        <v>3940</v>
      </c>
      <c r="B377" t="s">
        <v>0</v>
      </c>
      <c r="C377" t="s">
        <v>1</v>
      </c>
      <c r="D377" t="s">
        <v>2</v>
      </c>
      <c r="E377" t="s">
        <v>3</v>
      </c>
      <c r="F377" t="s">
        <v>4</v>
      </c>
      <c r="G377" t="s">
        <v>619</v>
      </c>
      <c r="H377" t="s">
        <v>3903</v>
      </c>
      <c r="I377" s="1" t="s">
        <v>24</v>
      </c>
      <c r="J377" t="s">
        <v>900</v>
      </c>
      <c r="K377" t="s">
        <v>3942</v>
      </c>
      <c r="L377" t="s">
        <v>11</v>
      </c>
      <c r="M377" t="s">
        <v>622</v>
      </c>
      <c r="U377" t="str" cm="1">
        <f t="array" ref="U377">_xlfn.TEXTJOIN(",", TRUE, IF(A377:S377&lt;&gt;"", A377:S377, ""))</f>
        <v>insert into MENS_10K_FINAL_2015 (PLACE,NAME,YEAR,TEAM,TIME,TIME_DETAIL,SCORE) values (2,'Eric Jenkins','SR','Oregon','28:59.13',null,'8');</v>
      </c>
    </row>
    <row r="378" spans="1:21" x14ac:dyDescent="0.3">
      <c r="A378" t="s">
        <v>3940</v>
      </c>
      <c r="B378" t="s">
        <v>0</v>
      </c>
      <c r="C378" t="s">
        <v>1</v>
      </c>
      <c r="D378" t="s">
        <v>2</v>
      </c>
      <c r="E378" t="s">
        <v>3</v>
      </c>
      <c r="F378" t="s">
        <v>4</v>
      </c>
      <c r="G378" t="s">
        <v>623</v>
      </c>
      <c r="H378" t="s">
        <v>3943</v>
      </c>
      <c r="I378" s="1" t="s">
        <v>24</v>
      </c>
      <c r="J378" t="s">
        <v>557</v>
      </c>
      <c r="K378" t="s">
        <v>3944</v>
      </c>
      <c r="L378" t="s">
        <v>11</v>
      </c>
      <c r="M378" t="s">
        <v>625</v>
      </c>
      <c r="U378" t="str" cm="1">
        <f t="array" ref="U378">_xlfn.TEXTJOIN(",", TRUE, IF(A378:S378&lt;&gt;"", A378:S378, ""))</f>
        <v>insert into MENS_10K_FINAL_2015 (PLACE,NAME,YEAR,TEAM,TIME,TIME_DETAIL,SCORE) values (3,'Jason Witt','SR','BYU','29:04.58',null,'6');</v>
      </c>
    </row>
    <row r="379" spans="1:21" x14ac:dyDescent="0.3">
      <c r="A379" t="s">
        <v>3940</v>
      </c>
      <c r="B379" t="s">
        <v>0</v>
      </c>
      <c r="C379" t="s">
        <v>1</v>
      </c>
      <c r="D379" t="s">
        <v>2</v>
      </c>
      <c r="E379" t="s">
        <v>3</v>
      </c>
      <c r="F379" t="s">
        <v>4</v>
      </c>
      <c r="G379" t="s">
        <v>626</v>
      </c>
      <c r="H379" t="s">
        <v>3945</v>
      </c>
      <c r="I379" s="1" t="s">
        <v>24</v>
      </c>
      <c r="J379" t="s">
        <v>559</v>
      </c>
      <c r="K379" t="s">
        <v>3946</v>
      </c>
      <c r="L379" t="s">
        <v>11</v>
      </c>
      <c r="M379" t="s">
        <v>628</v>
      </c>
      <c r="U379" t="str" cm="1">
        <f t="array" ref="U379">_xlfn.TEXTJOIN(",", TRUE, IF(A379:S379&lt;&gt;"", A379:S379, ""))</f>
        <v>insert into MENS_10K_FINAL_2015 (PLACE,NAME,YEAR,TEAM,TIME,TIME_DETAIL,SCORE) values (4,'Craig Lutz','SR','Texas','29:11.17',null,'5');</v>
      </c>
    </row>
    <row r="380" spans="1:21" x14ac:dyDescent="0.3">
      <c r="A380" t="s">
        <v>3940</v>
      </c>
      <c r="B380" t="s">
        <v>0</v>
      </c>
      <c r="C380" t="s">
        <v>1</v>
      </c>
      <c r="D380" t="s">
        <v>2</v>
      </c>
      <c r="E380" t="s">
        <v>3</v>
      </c>
      <c r="F380" t="s">
        <v>4</v>
      </c>
      <c r="G380" t="s">
        <v>629</v>
      </c>
      <c r="H380" t="s">
        <v>3498</v>
      </c>
      <c r="I380" s="1" t="s">
        <v>15</v>
      </c>
      <c r="J380" t="s">
        <v>600</v>
      </c>
      <c r="K380" t="s">
        <v>3947</v>
      </c>
      <c r="L380" t="s">
        <v>11</v>
      </c>
      <c r="M380" t="s">
        <v>630</v>
      </c>
      <c r="U380" t="str" cm="1">
        <f t="array" ref="U380">_xlfn.TEXTJOIN(",", TRUE, IF(A380:S380&lt;&gt;"", A380:S380, ""))</f>
        <v>insert into MENS_10K_FINAL_2015 (PLACE,NAME,YEAR,TEAM,TIME,TIME_DETAIL,SCORE) values (5,'Pierce Murphy','JR','Colorado','29:15.18',null,'4');</v>
      </c>
    </row>
    <row r="381" spans="1:21" x14ac:dyDescent="0.3">
      <c r="A381" t="s">
        <v>3940</v>
      </c>
      <c r="B381" t="s">
        <v>0</v>
      </c>
      <c r="C381" t="s">
        <v>1</v>
      </c>
      <c r="D381" t="s">
        <v>2</v>
      </c>
      <c r="E381" t="s">
        <v>3</v>
      </c>
      <c r="F381" t="s">
        <v>4</v>
      </c>
      <c r="G381" t="s">
        <v>631</v>
      </c>
      <c r="H381" t="s">
        <v>3948</v>
      </c>
      <c r="I381" s="1" t="s">
        <v>24</v>
      </c>
      <c r="J381" t="s">
        <v>1934</v>
      </c>
      <c r="K381" t="s">
        <v>3949</v>
      </c>
      <c r="L381" t="s">
        <v>11</v>
      </c>
      <c r="M381" t="s">
        <v>377</v>
      </c>
      <c r="U381" t="str" cm="1">
        <f t="array" ref="U381">_xlfn.TEXTJOIN(",", TRUE, IF(A381:S381&lt;&gt;"", A381:S381, ""))</f>
        <v>insert into MENS_10K_FINAL_2015 (PLACE,NAME,YEAR,TEAM,TIME,TIME_DETAIL,SCORE) values (6,'Matt McElroy','SR','Northern Arizona','29:16.55',null,'3');</v>
      </c>
    </row>
    <row r="382" spans="1:21" x14ac:dyDescent="0.3">
      <c r="A382" t="s">
        <v>3940</v>
      </c>
      <c r="B382" t="s">
        <v>0</v>
      </c>
      <c r="C382" t="s">
        <v>1</v>
      </c>
      <c r="D382" t="s">
        <v>2</v>
      </c>
      <c r="E382" t="s">
        <v>3</v>
      </c>
      <c r="F382" t="s">
        <v>4</v>
      </c>
      <c r="G382" t="s">
        <v>632</v>
      </c>
      <c r="H382" t="s">
        <v>3950</v>
      </c>
      <c r="I382" s="1" t="s">
        <v>15</v>
      </c>
      <c r="J382" t="s">
        <v>909</v>
      </c>
      <c r="K382" t="s">
        <v>3951</v>
      </c>
      <c r="L382" t="s">
        <v>11</v>
      </c>
      <c r="M382" t="s">
        <v>152</v>
      </c>
      <c r="U382" t="str" cm="1">
        <f t="array" ref="U382">_xlfn.TEXTJOIN(",", TRUE, IF(A382:S382&lt;&gt;"", A382:S382, ""))</f>
        <v>insert into MENS_10K_FINAL_2015 (PLACE,NAME,YEAR,TEAM,TIME,TIME_DETAIL,SCORE) values (7,'Matt McClintock','JR','Purdue','29:16.57',null,'2');</v>
      </c>
    </row>
    <row r="383" spans="1:21" x14ac:dyDescent="0.3">
      <c r="A383" t="s">
        <v>3940</v>
      </c>
      <c r="B383" t="s">
        <v>0</v>
      </c>
      <c r="C383" t="s">
        <v>1</v>
      </c>
      <c r="D383" t="s">
        <v>2</v>
      </c>
      <c r="E383" t="s">
        <v>3</v>
      </c>
      <c r="F383" t="s">
        <v>4</v>
      </c>
      <c r="G383" t="s">
        <v>633</v>
      </c>
      <c r="H383" t="s">
        <v>3952</v>
      </c>
      <c r="I383" s="1" t="s">
        <v>8</v>
      </c>
      <c r="J383" t="s">
        <v>1541</v>
      </c>
      <c r="K383" t="s">
        <v>3953</v>
      </c>
      <c r="L383" t="s">
        <v>11</v>
      </c>
      <c r="M383" t="s">
        <v>269</v>
      </c>
      <c r="U383" t="str" cm="1">
        <f t="array" ref="U383">_xlfn.TEXTJOIN(",", TRUE, IF(A383:S383&lt;&gt;"", A383:S383, ""))</f>
        <v>insert into MENS_10K_FINAL_2015 (PLACE,NAME,YEAR,TEAM,TIME,TIME_DETAIL,SCORE) values (8,'Malachy Schrobilgen','SO','Wisconsin','29:17.07',null,'1');</v>
      </c>
    </row>
    <row r="384" spans="1:21" x14ac:dyDescent="0.3">
      <c r="A384" t="s">
        <v>3940</v>
      </c>
      <c r="B384" t="s">
        <v>0</v>
      </c>
      <c r="C384" t="s">
        <v>1</v>
      </c>
      <c r="D384" t="s">
        <v>2</v>
      </c>
      <c r="E384" t="s">
        <v>3</v>
      </c>
      <c r="F384" t="s">
        <v>4</v>
      </c>
      <c r="G384" t="s">
        <v>635</v>
      </c>
      <c r="H384" t="s">
        <v>3954</v>
      </c>
      <c r="I384" s="1" t="s">
        <v>24</v>
      </c>
      <c r="J384" t="s">
        <v>610</v>
      </c>
      <c r="K384" t="s">
        <v>3955</v>
      </c>
      <c r="L384" t="s">
        <v>11</v>
      </c>
      <c r="M384" t="s">
        <v>637</v>
      </c>
      <c r="U384" t="str" cm="1">
        <f t="array" ref="U384">_xlfn.TEXTJOIN(",", TRUE, IF(A384:S384&lt;&gt;"", A384:S384, ""))</f>
        <v>insert into MENS_10K_FINAL_2015 (PLACE,NAME,YEAR,TEAM,TIME,TIME_DETAIL,SCORE) values (9,'Sam Pons','SR','Princeton','29:17.54',null,null);</v>
      </c>
    </row>
    <row r="385" spans="1:21" x14ac:dyDescent="0.3">
      <c r="A385" t="s">
        <v>3940</v>
      </c>
      <c r="B385" t="s">
        <v>0</v>
      </c>
      <c r="C385" t="s">
        <v>1</v>
      </c>
      <c r="D385" t="s">
        <v>2</v>
      </c>
      <c r="E385" t="s">
        <v>3</v>
      </c>
      <c r="F385" t="s">
        <v>4</v>
      </c>
      <c r="G385" t="s">
        <v>701</v>
      </c>
      <c r="H385" t="s">
        <v>3468</v>
      </c>
      <c r="I385" s="1" t="s">
        <v>34</v>
      </c>
      <c r="J385" t="s">
        <v>1971</v>
      </c>
      <c r="K385" t="s">
        <v>3956</v>
      </c>
      <c r="L385" t="s">
        <v>11</v>
      </c>
      <c r="M385" t="s">
        <v>637</v>
      </c>
      <c r="U385" t="str" cm="1">
        <f t="array" ref="U385">_xlfn.TEXTJOIN(",", TRUE, IF(A385:S385&lt;&gt;"", A385:S385, ""))</f>
        <v>insert into MENS_10K_FINAL_2015 (PLACE,NAME,YEAR,TEAM,TIME,TIME_DETAIL,SCORE) values (10,'Lawrence Kipkoech','FR','Campbell','29:34.29',null,null);</v>
      </c>
    </row>
    <row r="386" spans="1:21" x14ac:dyDescent="0.3">
      <c r="A386" t="s">
        <v>3940</v>
      </c>
      <c r="B386" t="s">
        <v>0</v>
      </c>
      <c r="C386" t="s">
        <v>1</v>
      </c>
      <c r="D386" t="s">
        <v>2</v>
      </c>
      <c r="E386" t="s">
        <v>3</v>
      </c>
      <c r="F386" t="s">
        <v>4</v>
      </c>
      <c r="G386" t="s">
        <v>704</v>
      </c>
      <c r="H386" t="s">
        <v>3957</v>
      </c>
      <c r="I386" s="1" t="s">
        <v>8</v>
      </c>
      <c r="J386" t="s">
        <v>2929</v>
      </c>
      <c r="K386" t="s">
        <v>3958</v>
      </c>
      <c r="L386" t="s">
        <v>11</v>
      </c>
      <c r="M386" t="s">
        <v>637</v>
      </c>
      <c r="U386" t="str" cm="1">
        <f t="array" ref="U386">_xlfn.TEXTJOIN(",", TRUE, IF(A386:S386&lt;&gt;"", A386:S386, ""))</f>
        <v>insert into MENS_10K_FINAL_2015 (PLACE,NAME,YEAR,TEAM,TIME,TIME_DETAIL,SCORE) values (11,'Marc Scott','SO','Tulsa','29:37.18',null,null);</v>
      </c>
    </row>
    <row r="387" spans="1:21" x14ac:dyDescent="0.3">
      <c r="A387" t="s">
        <v>3940</v>
      </c>
      <c r="B387" t="s">
        <v>0</v>
      </c>
      <c r="C387" t="s">
        <v>1</v>
      </c>
      <c r="D387" t="s">
        <v>2</v>
      </c>
      <c r="E387" t="s">
        <v>3</v>
      </c>
      <c r="F387" t="s">
        <v>4</v>
      </c>
      <c r="G387" t="s">
        <v>707</v>
      </c>
      <c r="H387" t="s">
        <v>3494</v>
      </c>
      <c r="I387" s="1" t="s">
        <v>15</v>
      </c>
      <c r="J387" t="s">
        <v>1934</v>
      </c>
      <c r="K387" t="s">
        <v>3959</v>
      </c>
      <c r="L387" t="s">
        <v>11</v>
      </c>
      <c r="M387" t="s">
        <v>637</v>
      </c>
      <c r="U387" t="str" cm="1">
        <f t="array" ref="U387">_xlfn.TEXTJOIN(",", TRUE, IF(A387:S387&lt;&gt;"", A387:S387, ""))</f>
        <v>insert into MENS_10K_FINAL_2015 (PLACE,NAME,YEAR,TEAM,TIME,TIME_DETAIL,SCORE) values (12,'Futsum Zienasellassie','JR','Northern Arizona','29:41.34',null,null);</v>
      </c>
    </row>
    <row r="388" spans="1:21" x14ac:dyDescent="0.3">
      <c r="A388" t="s">
        <v>3940</v>
      </c>
      <c r="B388" t="s">
        <v>0</v>
      </c>
      <c r="C388" t="s">
        <v>1</v>
      </c>
      <c r="D388" t="s">
        <v>2</v>
      </c>
      <c r="E388" t="s">
        <v>3</v>
      </c>
      <c r="F388" t="s">
        <v>4</v>
      </c>
      <c r="G388" t="s">
        <v>711</v>
      </c>
      <c r="H388" t="s">
        <v>3960</v>
      </c>
      <c r="I388" s="1" t="s">
        <v>24</v>
      </c>
      <c r="J388" t="s">
        <v>1962</v>
      </c>
      <c r="K388" t="s">
        <v>3961</v>
      </c>
      <c r="L388" t="s">
        <v>11</v>
      </c>
      <c r="M388" t="s">
        <v>637</v>
      </c>
      <c r="U388" t="str" cm="1">
        <f t="array" ref="U388">_xlfn.TEXTJOIN(",", TRUE, IF(A388:S388&lt;&gt;"", A388:S388, ""))</f>
        <v>insert into MENS_10K_FINAL_2015 (PLACE,NAME,YEAR,TEAM,TIME,TIME_DETAIL,SCORE) values (13,'Martin Hehir','SR','Syracuse','29:47.29',null,null);</v>
      </c>
    </row>
    <row r="389" spans="1:21" x14ac:dyDescent="0.3">
      <c r="A389" t="s">
        <v>3940</v>
      </c>
      <c r="B389" t="s">
        <v>0</v>
      </c>
      <c r="C389" t="s">
        <v>1</v>
      </c>
      <c r="D389" t="s">
        <v>2</v>
      </c>
      <c r="E389" t="s">
        <v>3</v>
      </c>
      <c r="F389" t="s">
        <v>4</v>
      </c>
      <c r="G389" t="s">
        <v>714</v>
      </c>
      <c r="H389" t="s">
        <v>3962</v>
      </c>
      <c r="I389" s="1" t="s">
        <v>24</v>
      </c>
      <c r="J389" t="s">
        <v>1565</v>
      </c>
      <c r="K389" t="s">
        <v>3963</v>
      </c>
      <c r="L389" t="s">
        <v>11</v>
      </c>
      <c r="M389" t="s">
        <v>637</v>
      </c>
      <c r="U389" t="str" cm="1">
        <f t="array" ref="U389">_xlfn.TEXTJOIN(",", TRUE, IF(A389:S389&lt;&gt;"", A389:S389, ""))</f>
        <v>insert into MENS_10K_FINAL_2015 (PLACE,NAME,YEAR,TEAM,TIME,TIME_DETAIL,SCORE) values (14,'Nate Jewkes','SR','Southern Utah','29:51.74',null,null);</v>
      </c>
    </row>
    <row r="390" spans="1:21" x14ac:dyDescent="0.3">
      <c r="A390" t="s">
        <v>3940</v>
      </c>
      <c r="B390" t="s">
        <v>0</v>
      </c>
      <c r="C390" t="s">
        <v>1</v>
      </c>
      <c r="D390" t="s">
        <v>2</v>
      </c>
      <c r="E390" t="s">
        <v>3</v>
      </c>
      <c r="F390" t="s">
        <v>4</v>
      </c>
      <c r="G390" t="s">
        <v>717</v>
      </c>
      <c r="H390" t="s">
        <v>3964</v>
      </c>
      <c r="I390" s="1" t="s">
        <v>15</v>
      </c>
      <c r="J390" t="s">
        <v>1962</v>
      </c>
      <c r="K390" t="s">
        <v>3965</v>
      </c>
      <c r="L390" t="s">
        <v>11</v>
      </c>
      <c r="M390" t="s">
        <v>637</v>
      </c>
      <c r="U390" t="str" cm="1">
        <f t="array" ref="U390">_xlfn.TEXTJOIN(",", TRUE, IF(A390:S390&lt;&gt;"", A390:S390, ""))</f>
        <v>insert into MENS_10K_FINAL_2015 (PLACE,NAME,YEAR,TEAM,TIME,TIME_DETAIL,SCORE) values (15,'Dan Lennon','JR','Syracuse','29:55.69',null,null);</v>
      </c>
    </row>
    <row r="391" spans="1:21" x14ac:dyDescent="0.3">
      <c r="A391" t="s">
        <v>3940</v>
      </c>
      <c r="B391" t="s">
        <v>0</v>
      </c>
      <c r="C391" t="s">
        <v>1</v>
      </c>
      <c r="D391" t="s">
        <v>2</v>
      </c>
      <c r="E391" t="s">
        <v>3</v>
      </c>
      <c r="F391" t="s">
        <v>4</v>
      </c>
      <c r="G391" t="s">
        <v>720</v>
      </c>
      <c r="H391" t="s">
        <v>3966</v>
      </c>
      <c r="I391" s="1" t="s">
        <v>24</v>
      </c>
      <c r="J391" t="s">
        <v>557</v>
      </c>
      <c r="K391" t="s">
        <v>3967</v>
      </c>
      <c r="L391" t="s">
        <v>11</v>
      </c>
      <c r="M391" t="s">
        <v>637</v>
      </c>
      <c r="U391" t="str" cm="1">
        <f t="array" ref="U391">_xlfn.TEXTJOIN(",", TRUE, IF(A391:S391&lt;&gt;"", A391:S391, ""))</f>
        <v>insert into MENS_10K_FINAL_2015 (PLACE,NAME,YEAR,TEAM,TIME,TIME_DETAIL,SCORE) values (16,'Spencer Gardner','SR','BYU','29:59.02',null,null);</v>
      </c>
    </row>
    <row r="392" spans="1:21" x14ac:dyDescent="0.3">
      <c r="A392" t="s">
        <v>3940</v>
      </c>
      <c r="B392" t="s">
        <v>0</v>
      </c>
      <c r="C392" t="s">
        <v>1</v>
      </c>
      <c r="D392" t="s">
        <v>2</v>
      </c>
      <c r="E392" t="s">
        <v>3</v>
      </c>
      <c r="F392" t="s">
        <v>4</v>
      </c>
      <c r="G392" t="s">
        <v>723</v>
      </c>
      <c r="H392" t="s">
        <v>3968</v>
      </c>
      <c r="I392" s="1" t="s">
        <v>24</v>
      </c>
      <c r="J392" t="s">
        <v>3969</v>
      </c>
      <c r="K392" t="s">
        <v>3970</v>
      </c>
      <c r="L392" t="s">
        <v>11</v>
      </c>
      <c r="M392" t="s">
        <v>637</v>
      </c>
      <c r="U392" t="str" cm="1">
        <f t="array" ref="U392">_xlfn.TEXTJOIN(",", TRUE, IF(A392:S392&lt;&gt;"", A392:S392, ""))</f>
        <v>insert into MENS_10K_FINAL_2015 (PLACE,NAME,YEAR,TEAM,TIME,TIME_DETAIL,SCORE) values (17,'Ryan Mahalsky','SR','Lehigh','30:03.16',null,null);</v>
      </c>
    </row>
    <row r="393" spans="1:21" x14ac:dyDescent="0.3">
      <c r="A393" t="s">
        <v>3940</v>
      </c>
      <c r="B393" t="s">
        <v>0</v>
      </c>
      <c r="C393" t="s">
        <v>1</v>
      </c>
      <c r="D393" t="s">
        <v>2</v>
      </c>
      <c r="E393" t="s">
        <v>3</v>
      </c>
      <c r="F393" t="s">
        <v>4</v>
      </c>
      <c r="G393" t="s">
        <v>726</v>
      </c>
      <c r="H393" t="s">
        <v>3971</v>
      </c>
      <c r="I393" s="1" t="s">
        <v>24</v>
      </c>
      <c r="J393" t="s">
        <v>1962</v>
      </c>
      <c r="K393" t="s">
        <v>3972</v>
      </c>
      <c r="L393" t="s">
        <v>11</v>
      </c>
      <c r="M393" t="s">
        <v>637</v>
      </c>
      <c r="U393" t="str" cm="1">
        <f t="array" ref="U393">_xlfn.TEXTJOIN(",", TRUE, IF(A393:S393&lt;&gt;"", A393:S393, ""))</f>
        <v>insert into MENS_10K_FINAL_2015 (PLACE,NAME,YEAR,TEAM,TIME,TIME_DETAIL,SCORE) values (18,'Max Straneva','SR','Syracuse','30:06.94',null,null);</v>
      </c>
    </row>
    <row r="394" spans="1:21" x14ac:dyDescent="0.3">
      <c r="A394" t="s">
        <v>3940</v>
      </c>
      <c r="B394" t="s">
        <v>0</v>
      </c>
      <c r="C394" t="s">
        <v>1</v>
      </c>
      <c r="D394" t="s">
        <v>2</v>
      </c>
      <c r="E394" t="s">
        <v>3</v>
      </c>
      <c r="F394" t="s">
        <v>4</v>
      </c>
      <c r="G394" t="s">
        <v>729</v>
      </c>
      <c r="H394" t="s">
        <v>3973</v>
      </c>
      <c r="I394" s="1" t="s">
        <v>8</v>
      </c>
      <c r="J394" t="s">
        <v>1620</v>
      </c>
      <c r="K394" t="s">
        <v>3974</v>
      </c>
      <c r="L394" t="s">
        <v>11</v>
      </c>
      <c r="M394" t="s">
        <v>637</v>
      </c>
      <c r="U394" t="str" cm="1">
        <f t="array" ref="U394">_xlfn.TEXTJOIN(",", TRUE, IF(A394:S394&lt;&gt;"", A394:S394, ""))</f>
        <v>insert into MENS_10K_FINAL_2015 (PLACE,NAME,YEAR,TEAM,TIME,TIME_DETAIL,SCORE) values (19,'Ernest Kibet','SO','Louisville','30:14.66',null,null);</v>
      </c>
    </row>
    <row r="395" spans="1:21" x14ac:dyDescent="0.3">
      <c r="A395" t="s">
        <v>3940</v>
      </c>
      <c r="B395" t="s">
        <v>0</v>
      </c>
      <c r="C395" t="s">
        <v>1</v>
      </c>
      <c r="D395" t="s">
        <v>2</v>
      </c>
      <c r="E395" t="s">
        <v>3</v>
      </c>
      <c r="F395" t="s">
        <v>4</v>
      </c>
      <c r="G395" t="s">
        <v>733</v>
      </c>
      <c r="H395" t="s">
        <v>3975</v>
      </c>
      <c r="I395" s="1" t="s">
        <v>24</v>
      </c>
      <c r="J395" t="s">
        <v>583</v>
      </c>
      <c r="K395" t="s">
        <v>3976</v>
      </c>
      <c r="L395" t="s">
        <v>11</v>
      </c>
      <c r="M395" t="s">
        <v>637</v>
      </c>
      <c r="U395" t="str" cm="1">
        <f t="array" ref="U395">_xlfn.TEXTJOIN(",", TRUE, IF(A395:S395&lt;&gt;"", A395:S395, ""))</f>
        <v>insert into MENS_10K_FINAL_2015 (PLACE,NAME,YEAR,TEAM,TIME,TIME_DETAIL,SCORE) values (20,'Brandon Lord','SR','Georgia','30:19.98',null,null);</v>
      </c>
    </row>
    <row r="396" spans="1:21" x14ac:dyDescent="0.3">
      <c r="A396" t="s">
        <v>3940</v>
      </c>
      <c r="B396" t="s">
        <v>0</v>
      </c>
      <c r="C396" t="s">
        <v>1</v>
      </c>
      <c r="D396" t="s">
        <v>2</v>
      </c>
      <c r="E396" t="s">
        <v>3</v>
      </c>
      <c r="F396" t="s">
        <v>4</v>
      </c>
      <c r="G396" t="s">
        <v>737</v>
      </c>
      <c r="H396" t="s">
        <v>3977</v>
      </c>
      <c r="I396" s="1" t="s">
        <v>24</v>
      </c>
      <c r="J396" t="s">
        <v>1819</v>
      </c>
      <c r="K396" t="s">
        <v>3978</v>
      </c>
      <c r="L396" t="s">
        <v>11</v>
      </c>
      <c r="M396" t="s">
        <v>637</v>
      </c>
      <c r="U396" t="str" cm="1">
        <f t="array" ref="U396">_xlfn.TEXTJOIN(",", TRUE, IF(A396:S396&lt;&gt;"", A396:S396, ""))</f>
        <v>insert into MENS_10K_FINAL_2015 (PLACE,NAME,YEAR,TEAM,TIME,TIME_DETAIL,SCORE) values (21,'Morsi Rayyan','SR','Michigan','30:31.11',null,null);</v>
      </c>
    </row>
    <row r="397" spans="1:21" x14ac:dyDescent="0.3">
      <c r="A397" t="s">
        <v>3940</v>
      </c>
      <c r="B397" t="s">
        <v>0</v>
      </c>
      <c r="C397" t="s">
        <v>1</v>
      </c>
      <c r="D397" t="s">
        <v>2</v>
      </c>
      <c r="E397" t="s">
        <v>3</v>
      </c>
      <c r="F397" t="s">
        <v>4</v>
      </c>
      <c r="G397" t="s">
        <v>655</v>
      </c>
      <c r="H397" t="s">
        <v>3979</v>
      </c>
      <c r="I397" s="1" t="s">
        <v>24</v>
      </c>
      <c r="J397" t="s">
        <v>2165</v>
      </c>
      <c r="K397" t="s">
        <v>268</v>
      </c>
      <c r="L397" t="s">
        <v>11</v>
      </c>
      <c r="M397" t="s">
        <v>637</v>
      </c>
      <c r="U397" t="str" cm="1">
        <f t="array" ref="U397">_xlfn.TEXTJOIN(",", TRUE, IF(A397:S397&lt;&gt;"", A397:S397, ""))</f>
        <v>insert into MENS_10K_FINAL_2015 (PLACE,NAME,YEAR,TEAM,TIME,TIME_DETAIL,SCORE) values (null,'Scott Fauble','SR','Portland','DNF',null,null);</v>
      </c>
    </row>
    <row r="398" spans="1:21" x14ac:dyDescent="0.3">
      <c r="A398" t="s">
        <v>3940</v>
      </c>
      <c r="B398" t="s">
        <v>0</v>
      </c>
      <c r="C398" t="s">
        <v>1</v>
      </c>
      <c r="D398" t="s">
        <v>2</v>
      </c>
      <c r="E398" t="s">
        <v>3</v>
      </c>
      <c r="F398" t="s">
        <v>4</v>
      </c>
      <c r="G398" t="s">
        <v>655</v>
      </c>
      <c r="H398" t="s">
        <v>3526</v>
      </c>
      <c r="I398" s="1" t="s">
        <v>34</v>
      </c>
      <c r="J398" t="s">
        <v>2121</v>
      </c>
      <c r="K398" t="s">
        <v>268</v>
      </c>
      <c r="L398" t="s">
        <v>11</v>
      </c>
      <c r="M398" t="s">
        <v>637</v>
      </c>
      <c r="U398" t="str" cm="1">
        <f t="array" ref="U398">_xlfn.TEXTJOIN(",", TRUE, IF(A398:S398&lt;&gt;"", A398:S398, ""))</f>
        <v>insert into MENS_10K_FINAL_2015 (PLACE,NAME,YEAR,TEAM,TIME,TIME_DETAIL,SCORE) values (null,'Jonathan Green','FR','Georgetown','DNF',null,null);</v>
      </c>
    </row>
    <row r="399" spans="1:21" x14ac:dyDescent="0.3">
      <c r="A399" t="s">
        <v>3940</v>
      </c>
      <c r="B399" t="s">
        <v>0</v>
      </c>
      <c r="C399" t="s">
        <v>1</v>
      </c>
      <c r="D399" t="s">
        <v>2</v>
      </c>
      <c r="E399" t="s">
        <v>3</v>
      </c>
      <c r="F399" t="s">
        <v>4</v>
      </c>
      <c r="G399" t="s">
        <v>655</v>
      </c>
      <c r="H399" t="s">
        <v>3980</v>
      </c>
      <c r="I399" s="1" t="s">
        <v>15</v>
      </c>
      <c r="J399" t="s">
        <v>606</v>
      </c>
      <c r="K399" t="s">
        <v>268</v>
      </c>
      <c r="L399" t="s">
        <v>11</v>
      </c>
      <c r="M399" t="s">
        <v>637</v>
      </c>
      <c r="U399" t="str" cm="1">
        <f t="array" ref="U399">_xlfn.TEXTJOIN(",", TRUE, IF(A399:S399&lt;&gt;"", A399:S399, ""))</f>
        <v>insert into MENS_10K_FINAL_2015 (PLACE,NAME,YEAR,TEAM,TIME,TIME_DETAIL,SCORE) values (null,'Glen Burkhardt','JR','Penn State','DNF',null,null);</v>
      </c>
    </row>
    <row r="400" spans="1:21" x14ac:dyDescent="0.3">
      <c r="U400" t="str" cm="1">
        <f t="array" ref="U400">_xlfn.TEXTJOIN(",", TRUE, IF(A400:S400&lt;&gt;"", A400:S400, ""))</f>
        <v/>
      </c>
    </row>
    <row r="401" spans="21:21" x14ac:dyDescent="0.3">
      <c r="U401" t="str" cm="1">
        <f t="array" ref="U401">_xlfn.TEXTJOIN(",", TRUE, IF(A401:S401&lt;&gt;"", A401:S401, ""))</f>
        <v/>
      </c>
    </row>
    <row r="402" spans="21:21" x14ac:dyDescent="0.3">
      <c r="U402" t="str" cm="1">
        <f t="array" ref="U402">_xlfn.TEXTJOIN(",", TRUE, IF(A402:S402&lt;&gt;"", A402:S402, ""))</f>
        <v/>
      </c>
    </row>
    <row r="403" spans="21:21" x14ac:dyDescent="0.3">
      <c r="U403" t="str" cm="1">
        <f t="array" ref="U403">_xlfn.TEXTJOIN(",", TRUE, IF(A403:S403&lt;&gt;"", A403:S403, ""))</f>
        <v/>
      </c>
    </row>
    <row r="404" spans="21:21" x14ac:dyDescent="0.3">
      <c r="U404" t="str" cm="1">
        <f t="array" ref="U404">_xlfn.TEXTJOIN(",", TRUE, IF(A404:S404&lt;&gt;"", A404:S404, ""))</f>
        <v/>
      </c>
    </row>
    <row r="405" spans="21:21" x14ac:dyDescent="0.3">
      <c r="U405" t="str" cm="1">
        <f t="array" ref="U405">_xlfn.TEXTJOIN(",", TRUE, IF(A405:S405&lt;&gt;"", A405:S405, ""))</f>
        <v/>
      </c>
    </row>
    <row r="406" spans="21:21" x14ac:dyDescent="0.3">
      <c r="U406" t="str" cm="1">
        <f t="array" ref="U406">_xlfn.TEXTJOIN(",", TRUE, IF(A406:S406&lt;&gt;"", A406:S406, ""))</f>
        <v/>
      </c>
    </row>
    <row r="407" spans="21:21" x14ac:dyDescent="0.3">
      <c r="U407" t="str" cm="1">
        <f t="array" ref="U407">_xlfn.TEXTJOIN(",", TRUE, IF(A407:Q407&lt;&gt;"", A407:Q407, ""))</f>
        <v/>
      </c>
    </row>
    <row r="408" spans="21:21" x14ac:dyDescent="0.3">
      <c r="U408" t="str" cm="1">
        <f t="array" ref="U408">_xlfn.TEXTJOIN(",", TRUE, IF(A408:Q408&lt;&gt;"", A408:Q408, ""))</f>
        <v/>
      </c>
    </row>
    <row r="409" spans="21:21" x14ac:dyDescent="0.3">
      <c r="U409" t="str" cm="1">
        <f t="array" ref="U409">_xlfn.TEXTJOIN(",", TRUE, IF(A409:Q409&lt;&gt;"", A409:Q409, ""))</f>
        <v/>
      </c>
    </row>
    <row r="410" spans="21:21" x14ac:dyDescent="0.3">
      <c r="U410" t="str" cm="1">
        <f t="array" ref="U410">_xlfn.TEXTJOIN(",", TRUE, IF(A410:Q410&lt;&gt;"", A410:Q410, ""))</f>
        <v/>
      </c>
    </row>
    <row r="411" spans="21:21" x14ac:dyDescent="0.3">
      <c r="U411" t="str" cm="1">
        <f t="array" ref="U411">_xlfn.TEXTJOIN(",", TRUE, IF(A411:Q411&lt;&gt;"", A411:Q411, ""))</f>
        <v/>
      </c>
    </row>
    <row r="412" spans="21:21" x14ac:dyDescent="0.3">
      <c r="U412" t="str" cm="1">
        <f t="array" ref="U412">_xlfn.TEXTJOIN(",", TRUE, IF(A412:Q412&lt;&gt;"", A412:Q412, ""))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A06FB-BD57-4DDE-ABB3-5669CFEB50A4}">
  <dimension ref="A1:X80"/>
  <sheetViews>
    <sheetView workbookViewId="0">
      <selection activeCell="G48" sqref="G48"/>
    </sheetView>
  </sheetViews>
  <sheetFormatPr defaultRowHeight="14.4" x14ac:dyDescent="0.3"/>
  <cols>
    <col min="1" max="1" width="6.44140625" bestFit="1" customWidth="1"/>
    <col min="2" max="2" width="7.5546875" bestFit="1" customWidth="1"/>
    <col min="3" max="3" width="7.33203125" bestFit="1" customWidth="1"/>
    <col min="4" max="4" width="6.109375" bestFit="1" customWidth="1"/>
    <col min="5" max="5" width="18.44140625" bestFit="1" customWidth="1"/>
    <col min="6" max="7" width="16.77734375" bestFit="1" customWidth="1"/>
    <col min="8" max="8" width="8.109375" style="8" bestFit="1" customWidth="1"/>
    <col min="9" max="9" width="12" bestFit="1" customWidth="1"/>
    <col min="10" max="10" width="14.33203125" bestFit="1" customWidth="1"/>
    <col min="11" max="11" width="5.88671875" bestFit="1" customWidth="1"/>
    <col min="12" max="12" width="6.44140625" bestFit="1" customWidth="1"/>
    <col min="13" max="13" width="5" bestFit="1" customWidth="1"/>
    <col min="14" max="14" width="6.44140625" bestFit="1" customWidth="1"/>
    <col min="15" max="15" width="7.5546875" bestFit="1" customWidth="1"/>
    <col min="16" max="16" width="7.33203125" bestFit="1" customWidth="1"/>
    <col min="17" max="17" width="6.109375" bestFit="1" customWidth="1"/>
    <col min="18" max="18" width="18.44140625" bestFit="1" customWidth="1"/>
    <col min="19" max="19" width="5.21875" bestFit="1" customWidth="1"/>
    <col min="20" max="20" width="17.77734375" bestFit="1" customWidth="1"/>
    <col min="21" max="22" width="12" bestFit="1" customWidth="1"/>
    <col min="23" max="23" width="6.44140625" bestFit="1" customWidth="1"/>
    <col min="24" max="24" width="5.88671875" bestFit="1" customWidth="1"/>
  </cols>
  <sheetData>
    <row r="1" spans="1:24" x14ac:dyDescent="0.3">
      <c r="A1" t="s">
        <v>4351</v>
      </c>
      <c r="B1" t="s">
        <v>5367</v>
      </c>
      <c r="C1" t="s">
        <v>5089</v>
      </c>
      <c r="D1" t="s">
        <v>4007</v>
      </c>
      <c r="G1" t="s">
        <v>2</v>
      </c>
      <c r="H1" s="8" t="s">
        <v>3</v>
      </c>
      <c r="I1" t="s">
        <v>4</v>
      </c>
      <c r="J1" t="s">
        <v>5452</v>
      </c>
      <c r="K1" t="s">
        <v>615</v>
      </c>
      <c r="L1" t="s">
        <v>5366</v>
      </c>
      <c r="N1" t="s">
        <v>4351</v>
      </c>
      <c r="O1" t="s">
        <v>5367</v>
      </c>
      <c r="P1" t="s">
        <v>5089</v>
      </c>
      <c r="Q1" t="s">
        <v>4007</v>
      </c>
      <c r="R1" t="s">
        <v>0</v>
      </c>
      <c r="S1" t="s">
        <v>1</v>
      </c>
      <c r="T1" t="s">
        <v>2</v>
      </c>
      <c r="U1" t="s">
        <v>4</v>
      </c>
      <c r="V1" t="s">
        <v>4</v>
      </c>
      <c r="W1" t="s">
        <v>5366</v>
      </c>
      <c r="X1" t="s">
        <v>615</v>
      </c>
    </row>
    <row r="2" spans="1:24" x14ac:dyDescent="0.3">
      <c r="A2" t="s">
        <v>4341</v>
      </c>
      <c r="B2">
        <v>2014</v>
      </c>
      <c r="C2" t="s">
        <v>4350</v>
      </c>
      <c r="D2">
        <v>1</v>
      </c>
      <c r="E2" t="s">
        <v>3117</v>
      </c>
      <c r="G2" t="s">
        <v>4166</v>
      </c>
      <c r="H2">
        <v>13.16</v>
      </c>
      <c r="L2">
        <v>10</v>
      </c>
      <c r="N2" t="str">
        <f>"'"&amp;A2&amp;"'"</f>
        <v>'110H'</v>
      </c>
      <c r="O2">
        <v>2014</v>
      </c>
      <c r="P2" s="1" t="s">
        <v>5332</v>
      </c>
      <c r="Q2">
        <f>D2</f>
        <v>1</v>
      </c>
      <c r="R2" t="str">
        <f>""&amp;E2&amp;""</f>
        <v>'Devon Allen'</v>
      </c>
      <c r="T2" t="str">
        <f>"'"&amp;G2&amp;"'"</f>
        <v>'Oregon'</v>
      </c>
      <c r="U2">
        <f>H2</f>
        <v>13.16</v>
      </c>
      <c r="V2" s="8"/>
      <c r="W2">
        <f>L2</f>
        <v>10</v>
      </c>
      <c r="X2">
        <f>M2</f>
        <v>0</v>
      </c>
    </row>
    <row r="3" spans="1:24" x14ac:dyDescent="0.3">
      <c r="A3" t="s">
        <v>4341</v>
      </c>
      <c r="B3">
        <v>2014</v>
      </c>
      <c r="C3" t="s">
        <v>4350</v>
      </c>
      <c r="D3">
        <v>2</v>
      </c>
      <c r="E3" t="s">
        <v>5349</v>
      </c>
      <c r="G3" t="s">
        <v>5333</v>
      </c>
      <c r="H3">
        <v>13.18</v>
      </c>
      <c r="L3">
        <v>8</v>
      </c>
      <c r="N3" t="str">
        <f>"'"&amp;A3&amp;"'"</f>
        <v>'110H'</v>
      </c>
      <c r="O3">
        <v>2014</v>
      </c>
      <c r="P3" s="1" t="s">
        <v>5332</v>
      </c>
      <c r="Q3">
        <f>D3</f>
        <v>2</v>
      </c>
      <c r="R3" t="str">
        <f>""&amp;E3&amp;""</f>
        <v>'Aleec Harris'</v>
      </c>
      <c r="T3" t="str">
        <f>"'"&amp;G3&amp;"'"</f>
        <v>'Southern California'</v>
      </c>
      <c r="U3">
        <f>H3</f>
        <v>13.18</v>
      </c>
      <c r="V3" s="8"/>
      <c r="W3">
        <f>L3</f>
        <v>8</v>
      </c>
      <c r="X3">
        <f>M3</f>
        <v>0</v>
      </c>
    </row>
    <row r="4" spans="1:24" x14ac:dyDescent="0.3">
      <c r="A4" t="s">
        <v>4341</v>
      </c>
      <c r="B4">
        <v>2014</v>
      </c>
      <c r="C4" t="s">
        <v>4350</v>
      </c>
      <c r="D4">
        <v>3</v>
      </c>
      <c r="E4" t="s">
        <v>5348</v>
      </c>
      <c r="G4" t="s">
        <v>5347</v>
      </c>
      <c r="H4">
        <v>13.24</v>
      </c>
      <c r="L4">
        <v>6</v>
      </c>
      <c r="N4" t="str">
        <f>"'"&amp;A4&amp;"'"</f>
        <v>'110H'</v>
      </c>
      <c r="O4">
        <v>2014</v>
      </c>
      <c r="P4" s="1" t="s">
        <v>5332</v>
      </c>
      <c r="Q4">
        <f>D4</f>
        <v>3</v>
      </c>
      <c r="R4" t="str">
        <f>""&amp;E4&amp;""</f>
        <v>'Wayne Davis'</v>
      </c>
      <c r="T4" t="str">
        <f>"'"&amp;G4&amp;"'"</f>
        <v>'Jr.'</v>
      </c>
      <c r="U4">
        <f>H4</f>
        <v>13.24</v>
      </c>
      <c r="V4" s="8"/>
      <c r="W4">
        <f>L4</f>
        <v>6</v>
      </c>
      <c r="X4">
        <f>M4</f>
        <v>0</v>
      </c>
    </row>
    <row r="5" spans="1:24" x14ac:dyDescent="0.3">
      <c r="A5" t="s">
        <v>4341</v>
      </c>
      <c r="B5">
        <v>2014</v>
      </c>
      <c r="C5" t="s">
        <v>4350</v>
      </c>
      <c r="D5">
        <v>4</v>
      </c>
      <c r="E5" t="s">
        <v>5346</v>
      </c>
      <c r="G5" t="s">
        <v>5345</v>
      </c>
      <c r="H5">
        <v>13.35</v>
      </c>
      <c r="L5">
        <v>5</v>
      </c>
      <c r="N5" t="str">
        <f>"'"&amp;A5&amp;"'"</f>
        <v>'110H'</v>
      </c>
      <c r="O5">
        <v>2014</v>
      </c>
      <c r="P5" s="1" t="s">
        <v>5332</v>
      </c>
      <c r="Q5">
        <f>D5</f>
        <v>4</v>
      </c>
      <c r="R5" t="str">
        <f>""&amp;E5&amp;""</f>
        <v>'Greggmar Swift'</v>
      </c>
      <c r="T5" t="str">
        <f>"'"&amp;G5&amp;"'"</f>
        <v>'Indiana St.'</v>
      </c>
      <c r="U5">
        <f>H5</f>
        <v>13.35</v>
      </c>
      <c r="V5" s="8"/>
      <c r="W5">
        <f>L5</f>
        <v>5</v>
      </c>
      <c r="X5">
        <f>M5</f>
        <v>0</v>
      </c>
    </row>
    <row r="6" spans="1:24" x14ac:dyDescent="0.3">
      <c r="A6" t="s">
        <v>4341</v>
      </c>
      <c r="B6">
        <v>2014</v>
      </c>
      <c r="C6" t="s">
        <v>4350</v>
      </c>
      <c r="D6">
        <v>5</v>
      </c>
      <c r="E6" t="s">
        <v>5344</v>
      </c>
      <c r="G6" t="s">
        <v>4093</v>
      </c>
      <c r="H6">
        <v>13.44</v>
      </c>
      <c r="L6">
        <v>4</v>
      </c>
      <c r="N6" t="str">
        <f>"'"&amp;A6&amp;"'"</f>
        <v>'110H'</v>
      </c>
      <c r="O6">
        <v>2014</v>
      </c>
      <c r="P6" s="1" t="s">
        <v>5332</v>
      </c>
      <c r="Q6">
        <f>D6</f>
        <v>5</v>
      </c>
      <c r="R6" t="str">
        <f>""&amp;E6&amp;""</f>
        <v>'Eddie Lovett'</v>
      </c>
      <c r="T6" t="str">
        <f>"'"&amp;G6&amp;"'"</f>
        <v>'Florida'</v>
      </c>
      <c r="U6">
        <f>H6</f>
        <v>13.44</v>
      </c>
      <c r="V6" s="8"/>
      <c r="W6">
        <f>L6</f>
        <v>4</v>
      </c>
      <c r="X6">
        <f>M6</f>
        <v>0</v>
      </c>
    </row>
    <row r="7" spans="1:24" x14ac:dyDescent="0.3">
      <c r="A7" t="s">
        <v>4341</v>
      </c>
      <c r="B7">
        <v>2014</v>
      </c>
      <c r="C7" t="s">
        <v>4350</v>
      </c>
      <c r="D7">
        <v>6</v>
      </c>
      <c r="E7" t="s">
        <v>3147</v>
      </c>
      <c r="G7" t="s">
        <v>4176</v>
      </c>
      <c r="H7">
        <v>13.6</v>
      </c>
      <c r="L7">
        <v>3</v>
      </c>
      <c r="N7" t="str">
        <f>"'"&amp;A7&amp;"'"</f>
        <v>'110H'</v>
      </c>
      <c r="O7">
        <v>2014</v>
      </c>
      <c r="P7" s="1" t="s">
        <v>5332</v>
      </c>
      <c r="Q7">
        <f>D7</f>
        <v>6</v>
      </c>
      <c r="R7" t="str">
        <f>""&amp;E7&amp;""</f>
        <v>'Vincent Wyatt'</v>
      </c>
      <c r="T7" t="str">
        <f>"'"&amp;G7&amp;"'"</f>
        <v>'Radford'</v>
      </c>
      <c r="U7">
        <f>H7</f>
        <v>13.6</v>
      </c>
      <c r="V7" s="8"/>
      <c r="W7">
        <f>L7</f>
        <v>3</v>
      </c>
      <c r="X7">
        <f>M7</f>
        <v>0</v>
      </c>
    </row>
    <row r="8" spans="1:24" x14ac:dyDescent="0.3">
      <c r="A8" t="s">
        <v>4341</v>
      </c>
      <c r="B8">
        <v>2014</v>
      </c>
      <c r="C8" t="s">
        <v>4350</v>
      </c>
      <c r="D8">
        <v>7</v>
      </c>
      <c r="E8" t="s">
        <v>5343</v>
      </c>
      <c r="G8" t="s">
        <v>5342</v>
      </c>
      <c r="H8">
        <v>13.7</v>
      </c>
      <c r="L8">
        <v>2</v>
      </c>
      <c r="N8" t="str">
        <f>"'"&amp;A8&amp;"'"</f>
        <v>'110H'</v>
      </c>
      <c r="O8">
        <v>2014</v>
      </c>
      <c r="P8" s="1" t="s">
        <v>5332</v>
      </c>
      <c r="Q8">
        <f>D8</f>
        <v>7</v>
      </c>
      <c r="R8" t="str">
        <f>""&amp;E8&amp;""</f>
        <v>'Durell Busby'</v>
      </c>
      <c r="T8" t="str">
        <f>"'"&amp;G8&amp;"'"</f>
        <v>'Milwaukee'</v>
      </c>
      <c r="U8">
        <f>H8</f>
        <v>13.7</v>
      </c>
      <c r="V8" s="8"/>
      <c r="W8">
        <f>L8</f>
        <v>2</v>
      </c>
      <c r="X8">
        <f>M8</f>
        <v>0</v>
      </c>
    </row>
    <row r="9" spans="1:24" x14ac:dyDescent="0.3">
      <c r="A9" t="s">
        <v>4341</v>
      </c>
      <c r="B9">
        <v>2014</v>
      </c>
      <c r="C9" t="s">
        <v>4350</v>
      </c>
      <c r="D9">
        <v>8</v>
      </c>
      <c r="E9" t="s">
        <v>3138</v>
      </c>
      <c r="G9" t="s">
        <v>4105</v>
      </c>
      <c r="H9">
        <v>13.91</v>
      </c>
      <c r="L9">
        <v>1</v>
      </c>
      <c r="N9" t="str">
        <f>"'"&amp;A9&amp;"'"</f>
        <v>'110H'</v>
      </c>
      <c r="O9">
        <v>2014</v>
      </c>
      <c r="P9" s="1" t="s">
        <v>5332</v>
      </c>
      <c r="Q9">
        <f>D9</f>
        <v>8</v>
      </c>
      <c r="R9" t="str">
        <f>""&amp;E9&amp;""</f>
        <v>'Trey Holloway'</v>
      </c>
      <c r="T9" t="str">
        <f>"'"&amp;G9&amp;"'"</f>
        <v>'Hampton'</v>
      </c>
      <c r="U9">
        <f>H9</f>
        <v>13.91</v>
      </c>
      <c r="V9" s="8"/>
      <c r="W9">
        <f>L9</f>
        <v>1</v>
      </c>
      <c r="X9">
        <f>M9</f>
        <v>0</v>
      </c>
    </row>
    <row r="10" spans="1:24" x14ac:dyDescent="0.3">
      <c r="A10" t="s">
        <v>5361</v>
      </c>
      <c r="B10">
        <v>2014</v>
      </c>
      <c r="C10" t="s">
        <v>4350</v>
      </c>
      <c r="D10">
        <v>1</v>
      </c>
      <c r="E10" t="s">
        <v>3664</v>
      </c>
      <c r="G10" t="s">
        <v>4061</v>
      </c>
      <c r="H10" s="8">
        <v>9.9700000000000006</v>
      </c>
      <c r="L10">
        <v>10</v>
      </c>
      <c r="N10" t="str">
        <f>"'"&amp;A10&amp;"'"</f>
        <v>'100m'</v>
      </c>
      <c r="O10">
        <v>2014</v>
      </c>
      <c r="P10" s="1" t="s">
        <v>5332</v>
      </c>
      <c r="Q10">
        <f>D10</f>
        <v>1</v>
      </c>
      <c r="R10" t="str">
        <f>""&amp;E10&amp;""</f>
        <v>'Trayvon Bromell'</v>
      </c>
      <c r="T10" t="str">
        <f>"'"&amp;G10&amp;"'"</f>
        <v>'Baylor'</v>
      </c>
      <c r="U10">
        <f>H10</f>
        <v>9.9700000000000006</v>
      </c>
      <c r="V10" s="8"/>
      <c r="W10">
        <f>L10</f>
        <v>10</v>
      </c>
      <c r="X10">
        <f>J10</f>
        <v>0</v>
      </c>
    </row>
    <row r="11" spans="1:24" x14ac:dyDescent="0.3">
      <c r="A11" t="s">
        <v>5361</v>
      </c>
      <c r="B11">
        <v>2014</v>
      </c>
      <c r="C11" t="s">
        <v>4350</v>
      </c>
      <c r="D11">
        <v>2</v>
      </c>
      <c r="E11" t="s">
        <v>5365</v>
      </c>
      <c r="G11" t="s">
        <v>5351</v>
      </c>
      <c r="H11" s="8">
        <v>10.02</v>
      </c>
      <c r="L11">
        <v>8</v>
      </c>
      <c r="N11" t="str">
        <f>"'"&amp;A11&amp;"'"</f>
        <v>'100m'</v>
      </c>
      <c r="O11">
        <v>2014</v>
      </c>
      <c r="P11" s="1" t="s">
        <v>5332</v>
      </c>
      <c r="Q11">
        <f>D11</f>
        <v>2</v>
      </c>
      <c r="R11" t="str">
        <f>""&amp;E11&amp;""</f>
        <v>'Dentarius Locke'</v>
      </c>
      <c r="T11" t="str">
        <f>"'"&amp;G11&amp;"'"</f>
        <v>'Florida St.'</v>
      </c>
      <c r="U11">
        <f>H11</f>
        <v>10.02</v>
      </c>
      <c r="V11" s="8"/>
      <c r="W11">
        <f>L11</f>
        <v>8</v>
      </c>
      <c r="X11">
        <f>J11</f>
        <v>0</v>
      </c>
    </row>
    <row r="12" spans="1:24" x14ac:dyDescent="0.3">
      <c r="A12" t="s">
        <v>5361</v>
      </c>
      <c r="B12">
        <v>2014</v>
      </c>
      <c r="C12" t="s">
        <v>4350</v>
      </c>
      <c r="D12">
        <v>3</v>
      </c>
      <c r="E12" t="s">
        <v>5359</v>
      </c>
      <c r="G12" t="s">
        <v>5333</v>
      </c>
      <c r="H12" s="8">
        <v>10.07</v>
      </c>
      <c r="L12">
        <v>6</v>
      </c>
      <c r="N12" t="str">
        <f>"'"&amp;A12&amp;"'"</f>
        <v>'100m'</v>
      </c>
      <c r="O12">
        <v>2014</v>
      </c>
      <c r="P12" s="1" t="s">
        <v>5332</v>
      </c>
      <c r="Q12">
        <f>D12</f>
        <v>3</v>
      </c>
      <c r="R12" t="str">
        <f>""&amp;E12&amp;""</f>
        <v>'Aaron Brown'</v>
      </c>
      <c r="T12" t="str">
        <f>"'"&amp;G12&amp;"'"</f>
        <v>'Southern California'</v>
      </c>
      <c r="U12">
        <f>H12</f>
        <v>10.07</v>
      </c>
      <c r="V12" s="8"/>
      <c r="W12">
        <f>L12</f>
        <v>6</v>
      </c>
      <c r="X12">
        <f>J12</f>
        <v>0</v>
      </c>
    </row>
    <row r="13" spans="1:24" x14ac:dyDescent="0.3">
      <c r="A13" t="s">
        <v>5361</v>
      </c>
      <c r="B13">
        <v>2014</v>
      </c>
      <c r="C13" t="s">
        <v>4350</v>
      </c>
      <c r="D13">
        <v>4</v>
      </c>
      <c r="E13" t="s">
        <v>5358</v>
      </c>
      <c r="G13" t="s">
        <v>4161</v>
      </c>
      <c r="H13" s="8">
        <v>10.119999999999999</v>
      </c>
      <c r="L13">
        <v>5</v>
      </c>
      <c r="N13" t="str">
        <f>"'"&amp;A13&amp;"'"</f>
        <v>'100m'</v>
      </c>
      <c r="O13">
        <v>2014</v>
      </c>
      <c r="P13" s="1" t="s">
        <v>5332</v>
      </c>
      <c r="Q13">
        <f>D13</f>
        <v>4</v>
      </c>
      <c r="R13" t="str">
        <f>""&amp;E13&amp;""</f>
        <v>'Justin Walker'</v>
      </c>
      <c r="T13" t="str">
        <f>"'"&amp;G13&amp;"'"</f>
        <v>'Northwestern St.'</v>
      </c>
      <c r="U13">
        <f>H13</f>
        <v>10.119999999999999</v>
      </c>
      <c r="V13" s="8"/>
      <c r="W13">
        <f>L13</f>
        <v>5</v>
      </c>
      <c r="X13">
        <f>J13</f>
        <v>0</v>
      </c>
    </row>
    <row r="14" spans="1:24" x14ac:dyDescent="0.3">
      <c r="A14" t="s">
        <v>5361</v>
      </c>
      <c r="B14">
        <v>2014</v>
      </c>
      <c r="C14" t="s">
        <v>4350</v>
      </c>
      <c r="D14">
        <v>5</v>
      </c>
      <c r="E14" t="s">
        <v>5364</v>
      </c>
      <c r="G14" t="s">
        <v>4193</v>
      </c>
      <c r="H14" s="8">
        <v>10.15</v>
      </c>
      <c r="L14">
        <v>4</v>
      </c>
      <c r="N14" t="str">
        <f>"'"&amp;A14&amp;"'"</f>
        <v>'100m'</v>
      </c>
      <c r="O14">
        <v>2014</v>
      </c>
      <c r="P14" s="1" t="s">
        <v>5332</v>
      </c>
      <c r="Q14">
        <f>D14</f>
        <v>5</v>
      </c>
      <c r="R14" t="str">
        <f>""&amp;E14&amp;""</f>
        <v>'Chavez Hart'</v>
      </c>
      <c r="T14" t="str">
        <f>"'"&amp;G14&amp;"'"</f>
        <v>'Texas A&amp;M'</v>
      </c>
      <c r="U14">
        <f>H14</f>
        <v>10.15</v>
      </c>
      <c r="V14" s="8"/>
      <c r="W14">
        <f>L14</f>
        <v>4</v>
      </c>
      <c r="X14">
        <f>J14</f>
        <v>0</v>
      </c>
    </row>
    <row r="15" spans="1:24" x14ac:dyDescent="0.3">
      <c r="A15" t="s">
        <v>5361</v>
      </c>
      <c r="B15">
        <v>2014</v>
      </c>
      <c r="C15" t="s">
        <v>4350</v>
      </c>
      <c r="D15">
        <v>6</v>
      </c>
      <c r="E15" t="s">
        <v>3673</v>
      </c>
      <c r="G15" t="s">
        <v>4987</v>
      </c>
      <c r="L15">
        <v>3</v>
      </c>
      <c r="N15" t="str">
        <f>"'"&amp;A15&amp;"'"</f>
        <v>'100m'</v>
      </c>
      <c r="O15">
        <v>2014</v>
      </c>
      <c r="P15" s="1" t="s">
        <v>5332</v>
      </c>
      <c r="Q15">
        <f>D15</f>
        <v>6</v>
      </c>
      <c r="R15" t="str">
        <f>""&amp;E15&amp;""</f>
        <v>'Clayton Vaughn'</v>
      </c>
      <c r="T15" t="str">
        <f>"'"&amp;G15&amp;"'"</f>
        <v>'Texas-Arlington'</v>
      </c>
      <c r="U15">
        <f>H15</f>
        <v>0</v>
      </c>
      <c r="V15" s="8"/>
      <c r="W15">
        <f>L15</f>
        <v>3</v>
      </c>
      <c r="X15">
        <f>J15</f>
        <v>0</v>
      </c>
    </row>
    <row r="16" spans="1:24" x14ac:dyDescent="0.3">
      <c r="A16" t="s">
        <v>5361</v>
      </c>
      <c r="B16">
        <v>2014</v>
      </c>
      <c r="C16" t="s">
        <v>4350</v>
      </c>
      <c r="D16">
        <v>7</v>
      </c>
      <c r="E16" t="s">
        <v>5363</v>
      </c>
      <c r="G16" t="s">
        <v>5362</v>
      </c>
      <c r="H16" s="8">
        <v>10.236000000000001</v>
      </c>
      <c r="L16">
        <v>2</v>
      </c>
      <c r="N16" t="str">
        <f>"'"&amp;A16&amp;"'"</f>
        <v>'100m'</v>
      </c>
      <c r="O16">
        <v>2014</v>
      </c>
      <c r="P16" s="1" t="s">
        <v>5332</v>
      </c>
      <c r="Q16">
        <f>D16</f>
        <v>7</v>
      </c>
      <c r="R16" t="str">
        <f>""&amp;E16&amp;""</f>
        <v>'Desmond Lawrence'</v>
      </c>
      <c r="T16" t="str">
        <f>"'"&amp;G16&amp;"'"</f>
        <v>'N.C.'</v>
      </c>
      <c r="U16">
        <f>H16</f>
        <v>10.236000000000001</v>
      </c>
      <c r="V16" s="8"/>
      <c r="W16">
        <f>L16</f>
        <v>2</v>
      </c>
      <c r="X16">
        <f>J16</f>
        <v>0</v>
      </c>
    </row>
    <row r="17" spans="1:24" x14ac:dyDescent="0.3">
      <c r="A17" t="s">
        <v>5361</v>
      </c>
      <c r="B17">
        <v>2014</v>
      </c>
      <c r="C17" t="s">
        <v>4350</v>
      </c>
      <c r="D17">
        <v>8</v>
      </c>
      <c r="E17" t="s">
        <v>5360</v>
      </c>
      <c r="G17" t="s">
        <v>4093</v>
      </c>
      <c r="L17">
        <v>1</v>
      </c>
      <c r="N17" t="str">
        <f>"'"&amp;A17&amp;"'"</f>
        <v>'100m'</v>
      </c>
      <c r="O17">
        <v>2014</v>
      </c>
      <c r="P17" s="1" t="s">
        <v>5332</v>
      </c>
      <c r="Q17">
        <f>D17</f>
        <v>8</v>
      </c>
      <c r="R17" t="str">
        <f>""&amp;E17&amp;""</f>
        <v>'Antwan Wright'</v>
      </c>
      <c r="T17" t="str">
        <f>"'"&amp;G17&amp;"'"</f>
        <v>'Florida'</v>
      </c>
      <c r="U17">
        <f>H17</f>
        <v>0</v>
      </c>
      <c r="V17" s="8"/>
      <c r="W17">
        <f>L17</f>
        <v>1</v>
      </c>
      <c r="X17">
        <f>J17</f>
        <v>0</v>
      </c>
    </row>
    <row r="18" spans="1:24" x14ac:dyDescent="0.3">
      <c r="A18" t="s">
        <v>5350</v>
      </c>
      <c r="B18">
        <v>2014</v>
      </c>
      <c r="C18" t="s">
        <v>4350</v>
      </c>
      <c r="D18">
        <v>1</v>
      </c>
      <c r="E18" t="s">
        <v>3696</v>
      </c>
      <c r="G18" t="s">
        <v>4193</v>
      </c>
      <c r="H18" s="8">
        <v>45.02</v>
      </c>
      <c r="L18">
        <v>10</v>
      </c>
      <c r="N18" t="str">
        <f>"'"&amp;A18&amp;"'"</f>
        <v>'400m'</v>
      </c>
      <c r="O18">
        <v>2014</v>
      </c>
      <c r="P18" s="1" t="s">
        <v>5332</v>
      </c>
      <c r="Q18">
        <f>D18</f>
        <v>1</v>
      </c>
      <c r="R18" t="str">
        <f>""&amp;E18&amp;""</f>
        <v>'Deon Lendore'</v>
      </c>
      <c r="T18" t="str">
        <f>"'"&amp;G18&amp;"'"</f>
        <v>'Texas A&amp;M'</v>
      </c>
      <c r="U18">
        <f>H18</f>
        <v>45.02</v>
      </c>
      <c r="V18" s="8"/>
      <c r="W18">
        <f>L18</f>
        <v>10</v>
      </c>
      <c r="X18">
        <f>J18</f>
        <v>0</v>
      </c>
    </row>
    <row r="19" spans="1:24" x14ac:dyDescent="0.3">
      <c r="A19" t="s">
        <v>5350</v>
      </c>
      <c r="B19">
        <v>2014</v>
      </c>
      <c r="C19" t="s">
        <v>4350</v>
      </c>
      <c r="D19">
        <v>2</v>
      </c>
      <c r="E19" t="s">
        <v>5354</v>
      </c>
      <c r="G19" t="s">
        <v>4166</v>
      </c>
      <c r="H19" s="8">
        <v>45.07</v>
      </c>
      <c r="L19">
        <v>8</v>
      </c>
      <c r="N19" t="str">
        <f>"'"&amp;A19&amp;"'"</f>
        <v>'400m'</v>
      </c>
      <c r="O19">
        <v>2014</v>
      </c>
      <c r="P19" s="1" t="s">
        <v>5332</v>
      </c>
      <c r="Q19">
        <f>D19</f>
        <v>2</v>
      </c>
      <c r="R19" t="str">
        <f>""&amp;E19&amp;""</f>
        <v>'Mike Berry'</v>
      </c>
      <c r="T19" t="str">
        <f>"'"&amp;G19&amp;"'"</f>
        <v>'Oregon'</v>
      </c>
      <c r="U19">
        <f>H19</f>
        <v>45.07</v>
      </c>
      <c r="V19" s="8"/>
      <c r="W19">
        <f>L19</f>
        <v>8</v>
      </c>
      <c r="X19">
        <f>J19</f>
        <v>0</v>
      </c>
    </row>
    <row r="20" spans="1:24" x14ac:dyDescent="0.3">
      <c r="A20" t="s">
        <v>5350</v>
      </c>
      <c r="B20">
        <v>2014</v>
      </c>
      <c r="C20" t="s">
        <v>4350</v>
      </c>
      <c r="D20">
        <v>3</v>
      </c>
      <c r="E20" t="s">
        <v>3694</v>
      </c>
      <c r="G20" t="s">
        <v>4125</v>
      </c>
      <c r="H20" s="8">
        <v>45.45</v>
      </c>
      <c r="L20">
        <v>6</v>
      </c>
      <c r="N20" t="str">
        <f>"'"&amp;A20&amp;"'"</f>
        <v>'400m'</v>
      </c>
      <c r="O20">
        <v>2014</v>
      </c>
      <c r="P20" s="1" t="s">
        <v>5332</v>
      </c>
      <c r="Q20">
        <f>D20</f>
        <v>3</v>
      </c>
      <c r="R20" t="str">
        <f>""&amp;E20&amp;""</f>
        <v>'Vernon Norwood'</v>
      </c>
      <c r="T20" t="str">
        <f>"'"&amp;G20&amp;"'"</f>
        <v>'LSU'</v>
      </c>
      <c r="U20">
        <f>H20</f>
        <v>45.45</v>
      </c>
      <c r="V20" s="8"/>
      <c r="W20">
        <f>L20</f>
        <v>6</v>
      </c>
      <c r="X20">
        <f>J20</f>
        <v>0</v>
      </c>
    </row>
    <row r="21" spans="1:24" x14ac:dyDescent="0.3">
      <c r="A21" t="s">
        <v>5350</v>
      </c>
      <c r="B21">
        <v>2014</v>
      </c>
      <c r="C21" t="s">
        <v>4350</v>
      </c>
      <c r="D21">
        <v>4</v>
      </c>
      <c r="E21" t="s">
        <v>5353</v>
      </c>
      <c r="G21" t="s">
        <v>4170</v>
      </c>
      <c r="H21" s="8">
        <v>45.49</v>
      </c>
      <c r="L21">
        <v>5</v>
      </c>
      <c r="N21" t="str">
        <f>"'"&amp;A21&amp;"'"</f>
        <v>'400m'</v>
      </c>
      <c r="O21">
        <v>2014</v>
      </c>
      <c r="P21" s="1" t="s">
        <v>5332</v>
      </c>
      <c r="Q21">
        <f>D21</f>
        <v>4</v>
      </c>
      <c r="R21" t="str">
        <f>""&amp;E21&amp;""</f>
        <v>'Brycen Spratling'</v>
      </c>
      <c r="T21" t="str">
        <f>"'"&amp;G21&amp;"'"</f>
        <v>'Pittsburgh'</v>
      </c>
      <c r="U21">
        <f>H21</f>
        <v>45.49</v>
      </c>
      <c r="V21" s="8"/>
      <c r="W21">
        <f>L21</f>
        <v>5</v>
      </c>
      <c r="X21">
        <f>J21</f>
        <v>0</v>
      </c>
    </row>
    <row r="22" spans="1:24" x14ac:dyDescent="0.3">
      <c r="A22" t="s">
        <v>5350</v>
      </c>
      <c r="B22">
        <v>2014</v>
      </c>
      <c r="C22" t="s">
        <v>4350</v>
      </c>
      <c r="D22">
        <v>5</v>
      </c>
      <c r="E22" t="s">
        <v>3205</v>
      </c>
      <c r="G22" t="s">
        <v>4093</v>
      </c>
      <c r="H22" s="8">
        <v>45.63</v>
      </c>
      <c r="L22">
        <v>4</v>
      </c>
      <c r="N22" t="str">
        <f>"'"&amp;A22&amp;"'"</f>
        <v>'400m'</v>
      </c>
      <c r="O22">
        <v>2014</v>
      </c>
      <c r="P22" s="1" t="s">
        <v>5332</v>
      </c>
      <c r="Q22">
        <f>D22</f>
        <v>5</v>
      </c>
      <c r="R22" t="str">
        <f>""&amp;E22&amp;""</f>
        <v>'Najee Glass'</v>
      </c>
      <c r="T22" t="str">
        <f>"'"&amp;G22&amp;"'"</f>
        <v>'Florida'</v>
      </c>
      <c r="U22">
        <f>H22</f>
        <v>45.63</v>
      </c>
      <c r="V22" s="8"/>
      <c r="W22">
        <f>L22</f>
        <v>4</v>
      </c>
      <c r="X22">
        <f>J22</f>
        <v>0</v>
      </c>
    </row>
    <row r="23" spans="1:24" x14ac:dyDescent="0.3">
      <c r="A23" t="s">
        <v>5350</v>
      </c>
      <c r="B23">
        <v>2014</v>
      </c>
      <c r="C23" t="s">
        <v>4350</v>
      </c>
      <c r="D23">
        <v>6</v>
      </c>
      <c r="E23" t="s">
        <v>5352</v>
      </c>
      <c r="G23" t="s">
        <v>5351</v>
      </c>
      <c r="H23" s="8">
        <v>45.64</v>
      </c>
      <c r="L23">
        <v>3</v>
      </c>
      <c r="N23" t="str">
        <f>"'"&amp;A23&amp;"'"</f>
        <v>'400m'</v>
      </c>
      <c r="O23">
        <v>2014</v>
      </c>
      <c r="P23" s="1" t="s">
        <v>5332</v>
      </c>
      <c r="Q23">
        <f>D23</f>
        <v>6</v>
      </c>
      <c r="R23" t="str">
        <f>""&amp;E23&amp;""</f>
        <v>'James Harris'</v>
      </c>
      <c r="T23" t="str">
        <f>"'"&amp;G23&amp;"'"</f>
        <v>'Florida St.'</v>
      </c>
      <c r="U23">
        <f>H23</f>
        <v>45.64</v>
      </c>
      <c r="V23" s="8"/>
      <c r="W23">
        <f>L23</f>
        <v>3</v>
      </c>
      <c r="X23">
        <f>J23</f>
        <v>0</v>
      </c>
    </row>
    <row r="24" spans="1:24" x14ac:dyDescent="0.3">
      <c r="A24" t="s">
        <v>5350</v>
      </c>
      <c r="B24">
        <v>2014</v>
      </c>
      <c r="C24" t="s">
        <v>4350</v>
      </c>
      <c r="D24">
        <v>7</v>
      </c>
      <c r="E24" t="s">
        <v>3707</v>
      </c>
      <c r="G24" t="s">
        <v>4162</v>
      </c>
      <c r="H24" s="8">
        <v>46.1</v>
      </c>
      <c r="L24">
        <v>2</v>
      </c>
      <c r="N24" t="str">
        <f>"'"&amp;A24&amp;"'"</f>
        <v>'400m'</v>
      </c>
      <c r="O24">
        <v>2014</v>
      </c>
      <c r="P24" s="1" t="s">
        <v>5332</v>
      </c>
      <c r="Q24">
        <f>D24</f>
        <v>7</v>
      </c>
      <c r="R24" t="str">
        <f>""&amp;E24&amp;""</f>
        <v>'Christopher Giesting'</v>
      </c>
      <c r="T24" t="str">
        <f>"'"&amp;G24&amp;"'"</f>
        <v>'Notre Dame'</v>
      </c>
      <c r="U24">
        <f>H24</f>
        <v>46.1</v>
      </c>
      <c r="V24" s="8"/>
      <c r="W24">
        <f>L24</f>
        <v>2</v>
      </c>
      <c r="X24">
        <f>J24</f>
        <v>0</v>
      </c>
    </row>
    <row r="25" spans="1:24" x14ac:dyDescent="0.3">
      <c r="A25" t="s">
        <v>4345</v>
      </c>
      <c r="B25">
        <v>2014</v>
      </c>
      <c r="C25" t="s">
        <v>4350</v>
      </c>
      <c r="D25">
        <v>1</v>
      </c>
      <c r="E25" t="s">
        <v>5341</v>
      </c>
      <c r="G25" t="s">
        <v>4150</v>
      </c>
      <c r="H25">
        <v>49.23</v>
      </c>
      <c r="L25">
        <v>10</v>
      </c>
      <c r="N25" t="str">
        <f>"'"&amp;A25&amp;"'"</f>
        <v>'400H'</v>
      </c>
      <c r="O25">
        <v>2014</v>
      </c>
      <c r="P25" s="1" t="s">
        <v>5332</v>
      </c>
      <c r="Q25">
        <f>D25</f>
        <v>1</v>
      </c>
      <c r="R25" t="str">
        <f>""&amp;E25&amp;""</f>
        <v>'Miles Ukaoma'</v>
      </c>
      <c r="T25" t="str">
        <f>"'"&amp;G25&amp;"'"</f>
        <v>'Nebraska'</v>
      </c>
      <c r="U25">
        <f>H25</f>
        <v>49.23</v>
      </c>
      <c r="V25" s="8"/>
      <c r="W25">
        <f>L25</f>
        <v>10</v>
      </c>
      <c r="X25">
        <f>M25</f>
        <v>0</v>
      </c>
    </row>
    <row r="26" spans="1:24" x14ac:dyDescent="0.3">
      <c r="A26" t="s">
        <v>4345</v>
      </c>
      <c r="B26">
        <v>2014</v>
      </c>
      <c r="C26" t="s">
        <v>4350</v>
      </c>
      <c r="D26">
        <v>2</v>
      </c>
      <c r="E26" t="s">
        <v>3766</v>
      </c>
      <c r="G26" t="s">
        <v>4120</v>
      </c>
      <c r="H26">
        <v>49.9</v>
      </c>
      <c r="L26">
        <v>8</v>
      </c>
      <c r="N26" t="str">
        <f>"'"&amp;A26&amp;"'"</f>
        <v>'400H'</v>
      </c>
      <c r="O26">
        <v>2014</v>
      </c>
      <c r="P26" s="1" t="s">
        <v>5332</v>
      </c>
      <c r="Q26">
        <f>D26</f>
        <v>2</v>
      </c>
      <c r="R26" t="str">
        <f>""&amp;E26&amp;""</f>
        <v>'Michael Stigler'</v>
      </c>
      <c r="T26" t="str">
        <f>"'"&amp;G26&amp;"'"</f>
        <v>'Kansas'</v>
      </c>
      <c r="U26">
        <f>H26</f>
        <v>49.9</v>
      </c>
      <c r="V26" s="8"/>
      <c r="W26">
        <f>L26</f>
        <v>8</v>
      </c>
      <c r="X26">
        <f>M26</f>
        <v>0</v>
      </c>
    </row>
    <row r="27" spans="1:24" x14ac:dyDescent="0.3">
      <c r="A27" t="s">
        <v>4345</v>
      </c>
      <c r="B27">
        <v>2014</v>
      </c>
      <c r="C27" t="s">
        <v>4350</v>
      </c>
      <c r="D27">
        <v>3</v>
      </c>
      <c r="E27" t="s">
        <v>3768</v>
      </c>
      <c r="G27" t="s">
        <v>4125</v>
      </c>
      <c r="H27">
        <v>49.97</v>
      </c>
      <c r="L27">
        <v>6</v>
      </c>
      <c r="N27" t="str">
        <f>"'"&amp;A27&amp;"'"</f>
        <v>'400H'</v>
      </c>
      <c r="O27">
        <v>2014</v>
      </c>
      <c r="P27" s="1" t="s">
        <v>5332</v>
      </c>
      <c r="Q27">
        <f>D27</f>
        <v>3</v>
      </c>
      <c r="R27" t="str">
        <f>""&amp;E27&amp;""</f>
        <v>'Quincy Downing'</v>
      </c>
      <c r="T27" t="str">
        <f>"'"&amp;G27&amp;"'"</f>
        <v>'LSU'</v>
      </c>
      <c r="U27">
        <f>H27</f>
        <v>49.97</v>
      </c>
      <c r="V27" s="8"/>
      <c r="W27">
        <f>L27</f>
        <v>6</v>
      </c>
      <c r="X27">
        <f>M27</f>
        <v>0</v>
      </c>
    </row>
    <row r="28" spans="1:24" x14ac:dyDescent="0.3">
      <c r="A28" t="s">
        <v>4345</v>
      </c>
      <c r="B28">
        <v>2014</v>
      </c>
      <c r="C28" t="s">
        <v>4350</v>
      </c>
      <c r="D28">
        <v>4</v>
      </c>
      <c r="E28" t="s">
        <v>5340</v>
      </c>
      <c r="G28" t="s">
        <v>4061</v>
      </c>
      <c r="H28">
        <v>50.07</v>
      </c>
      <c r="L28">
        <v>5</v>
      </c>
      <c r="N28" t="str">
        <f>"'"&amp;A28&amp;"'"</f>
        <v>'400H'</v>
      </c>
      <c r="O28">
        <v>2014</v>
      </c>
      <c r="P28" s="1" t="s">
        <v>5332</v>
      </c>
      <c r="Q28">
        <f>D28</f>
        <v>4</v>
      </c>
      <c r="R28" t="str">
        <f>""&amp;E28&amp;""</f>
        <v>'Timothy Holmes'</v>
      </c>
      <c r="T28" t="str">
        <f>"'"&amp;G28&amp;"'"</f>
        <v>'Baylor'</v>
      </c>
      <c r="U28">
        <f>H28</f>
        <v>50.07</v>
      </c>
      <c r="V28" s="8"/>
      <c r="W28">
        <f>L28</f>
        <v>5</v>
      </c>
      <c r="X28">
        <f>M28</f>
        <v>0</v>
      </c>
    </row>
    <row r="29" spans="1:24" x14ac:dyDescent="0.3">
      <c r="A29" t="s">
        <v>4345</v>
      </c>
      <c r="B29">
        <v>2014</v>
      </c>
      <c r="C29" t="s">
        <v>4350</v>
      </c>
      <c r="D29">
        <v>5</v>
      </c>
      <c r="E29" t="s">
        <v>3790</v>
      </c>
      <c r="G29" t="s">
        <v>4155</v>
      </c>
      <c r="H29">
        <v>51.06</v>
      </c>
      <c r="L29">
        <v>4</v>
      </c>
      <c r="N29" t="str">
        <f>"'"&amp;A29&amp;"'"</f>
        <v>'400H'</v>
      </c>
      <c r="O29">
        <v>2014</v>
      </c>
      <c r="P29" s="1" t="s">
        <v>5332</v>
      </c>
      <c r="Q29">
        <f>D29</f>
        <v>5</v>
      </c>
      <c r="R29" t="str">
        <f>""&amp;E29&amp;""</f>
        <v>'Rilwan Alowonle'</v>
      </c>
      <c r="T29" t="str">
        <f>"'"&amp;G29&amp;"'"</f>
        <v>'North Carolina'</v>
      </c>
      <c r="U29">
        <f>H29</f>
        <v>51.06</v>
      </c>
      <c r="V29" s="8"/>
      <c r="W29">
        <f>L29</f>
        <v>4</v>
      </c>
      <c r="X29">
        <f>M29</f>
        <v>0</v>
      </c>
    </row>
    <row r="30" spans="1:24" x14ac:dyDescent="0.3">
      <c r="A30" t="s">
        <v>4345</v>
      </c>
      <c r="B30">
        <v>2014</v>
      </c>
      <c r="C30" t="s">
        <v>4350</v>
      </c>
      <c r="D30">
        <v>6</v>
      </c>
      <c r="E30" t="s">
        <v>3787</v>
      </c>
      <c r="G30" t="s">
        <v>4207</v>
      </c>
      <c r="H30">
        <v>51.65</v>
      </c>
      <c r="L30">
        <v>3</v>
      </c>
      <c r="N30" t="str">
        <f>"'"&amp;A30&amp;"'"</f>
        <v>'400H'</v>
      </c>
      <c r="O30">
        <v>2014</v>
      </c>
      <c r="P30" s="1" t="s">
        <v>5332</v>
      </c>
      <c r="Q30">
        <f>D30</f>
        <v>6</v>
      </c>
      <c r="R30" t="str">
        <f>""&amp;E30&amp;""</f>
        <v>'Keyunta Hayes'</v>
      </c>
      <c r="T30" t="str">
        <f>"'"&amp;G30&amp;"'"</f>
        <v>'UTSA'</v>
      </c>
      <c r="U30">
        <f>H30</f>
        <v>51.65</v>
      </c>
      <c r="V30" s="8"/>
      <c r="W30">
        <f>L30</f>
        <v>3</v>
      </c>
      <c r="X30">
        <f>M30</f>
        <v>0</v>
      </c>
    </row>
    <row r="31" spans="1:24" x14ac:dyDescent="0.3">
      <c r="A31" t="s">
        <v>4345</v>
      </c>
      <c r="B31">
        <v>2014</v>
      </c>
      <c r="C31" t="s">
        <v>4350</v>
      </c>
      <c r="D31">
        <v>7</v>
      </c>
      <c r="E31" t="s">
        <v>3789</v>
      </c>
      <c r="G31" t="s">
        <v>4187</v>
      </c>
      <c r="H31">
        <v>53.03</v>
      </c>
      <c r="L31">
        <v>2</v>
      </c>
      <c r="N31" t="str">
        <f>"'"&amp;A31&amp;"'"</f>
        <v>'400H'</v>
      </c>
      <c r="O31">
        <v>2014</v>
      </c>
      <c r="P31" s="1" t="s">
        <v>5332</v>
      </c>
      <c r="Q31">
        <f>D31</f>
        <v>7</v>
      </c>
      <c r="R31" t="str">
        <f>""&amp;E31&amp;""</f>
        <v>'Josh Taylor'</v>
      </c>
      <c r="T31" t="str">
        <f>"'"&amp;G31&amp;"'"</f>
        <v>'Stephen F. Austin'</v>
      </c>
      <c r="U31">
        <f>H31</f>
        <v>53.03</v>
      </c>
      <c r="V31" s="8"/>
      <c r="W31">
        <f>L31</f>
        <v>2</v>
      </c>
      <c r="X31">
        <f>M31</f>
        <v>0</v>
      </c>
    </row>
    <row r="32" spans="1:24" x14ac:dyDescent="0.3">
      <c r="A32" t="s">
        <v>4345</v>
      </c>
      <c r="B32">
        <v>2014</v>
      </c>
      <c r="C32" t="s">
        <v>4350</v>
      </c>
      <c r="D32">
        <v>8</v>
      </c>
      <c r="E32" t="s">
        <v>5339</v>
      </c>
      <c r="G32" t="s">
        <v>5338</v>
      </c>
      <c r="H32" t="s">
        <v>5337</v>
      </c>
      <c r="L32">
        <v>1</v>
      </c>
      <c r="N32" t="str">
        <f>"'"&amp;A32&amp;"'"</f>
        <v>'400H'</v>
      </c>
      <c r="O32">
        <v>2014</v>
      </c>
      <c r="P32" s="1" t="s">
        <v>5332</v>
      </c>
      <c r="Q32">
        <f>D32</f>
        <v>8</v>
      </c>
      <c r="R32" t="str">
        <f>""&amp;E32&amp;""</f>
        <v>'Trevor Brown'</v>
      </c>
      <c r="T32" t="str">
        <f>"'"&amp;G32&amp;"'"</f>
        <v>'Colorado St.'</v>
      </c>
      <c r="U32" t="str">
        <f>H32</f>
        <v>1:04.02.</v>
      </c>
      <c r="V32" s="8"/>
      <c r="W32">
        <f>L32</f>
        <v>1</v>
      </c>
      <c r="X32">
        <f>M32</f>
        <v>0</v>
      </c>
    </row>
    <row r="33" spans="1:24" x14ac:dyDescent="0.3">
      <c r="A33" t="s">
        <v>5355</v>
      </c>
      <c r="B33">
        <v>2014</v>
      </c>
      <c r="C33" t="s">
        <v>4350</v>
      </c>
      <c r="D33">
        <v>1</v>
      </c>
      <c r="E33" t="s">
        <v>3681</v>
      </c>
      <c r="G33" t="s">
        <v>4093</v>
      </c>
      <c r="H33" s="8">
        <v>19.91</v>
      </c>
      <c r="L33">
        <v>10</v>
      </c>
      <c r="N33" t="str">
        <f>"'"&amp;A33&amp;"'"</f>
        <v>'200m'</v>
      </c>
      <c r="O33">
        <v>2014</v>
      </c>
      <c r="P33" s="1" t="s">
        <v>5332</v>
      </c>
      <c r="Q33">
        <f>D33</f>
        <v>1</v>
      </c>
      <c r="R33" t="str">
        <f>""&amp;E33&amp;""</f>
        <v>'Dedric Dukes'</v>
      </c>
      <c r="T33" t="str">
        <f>"'"&amp;G33&amp;"'"</f>
        <v>'Florida'</v>
      </c>
      <c r="U33">
        <f>H33</f>
        <v>19.91</v>
      </c>
      <c r="V33" s="8"/>
      <c r="W33">
        <f>L33</f>
        <v>10</v>
      </c>
      <c r="X33">
        <f>J33</f>
        <v>0</v>
      </c>
    </row>
    <row r="34" spans="1:24" x14ac:dyDescent="0.3">
      <c r="A34" t="s">
        <v>5355</v>
      </c>
      <c r="B34">
        <v>2014</v>
      </c>
      <c r="C34" t="s">
        <v>4350</v>
      </c>
      <c r="D34">
        <v>2</v>
      </c>
      <c r="E34" t="s">
        <v>5359</v>
      </c>
      <c r="G34" t="s">
        <v>5333</v>
      </c>
      <c r="H34" s="8">
        <v>20.02</v>
      </c>
      <c r="L34">
        <v>8</v>
      </c>
      <c r="N34" t="str">
        <f>"'"&amp;A34&amp;"'"</f>
        <v>'200m'</v>
      </c>
      <c r="O34">
        <v>2014</v>
      </c>
      <c r="P34" s="1" t="s">
        <v>5332</v>
      </c>
      <c r="Q34">
        <f>D34</f>
        <v>2</v>
      </c>
      <c r="R34" t="str">
        <f>""&amp;E34&amp;""</f>
        <v>'Aaron Brown'</v>
      </c>
      <c r="T34" t="str">
        <f>"'"&amp;G34&amp;"'"</f>
        <v>'Southern California'</v>
      </c>
      <c r="U34">
        <f>H34</f>
        <v>20.02</v>
      </c>
      <c r="V34" s="8"/>
      <c r="W34">
        <f>L34</f>
        <v>8</v>
      </c>
      <c r="X34">
        <f>J34</f>
        <v>0</v>
      </c>
    </row>
    <row r="35" spans="1:24" x14ac:dyDescent="0.3">
      <c r="A35" t="s">
        <v>5355</v>
      </c>
      <c r="B35">
        <v>2014</v>
      </c>
      <c r="C35" t="s">
        <v>4350</v>
      </c>
      <c r="D35">
        <v>3</v>
      </c>
      <c r="E35" t="s">
        <v>5358</v>
      </c>
      <c r="G35" t="s">
        <v>4161</v>
      </c>
      <c r="H35" s="8">
        <v>20.13</v>
      </c>
      <c r="L35">
        <v>6</v>
      </c>
      <c r="N35" t="str">
        <f>"'"&amp;A35&amp;"'"</f>
        <v>'200m'</v>
      </c>
      <c r="O35">
        <v>2014</v>
      </c>
      <c r="P35" s="1" t="s">
        <v>5332</v>
      </c>
      <c r="Q35">
        <f>D35</f>
        <v>3</v>
      </c>
      <c r="R35" t="str">
        <f>""&amp;E35&amp;""</f>
        <v>'Justin Walker'</v>
      </c>
      <c r="T35" t="str">
        <f>"'"&amp;G35&amp;"'"</f>
        <v>'Northwestern St.'</v>
      </c>
      <c r="U35">
        <f>H35</f>
        <v>20.13</v>
      </c>
      <c r="V35" s="8"/>
      <c r="W35">
        <f>L35</f>
        <v>6</v>
      </c>
      <c r="X35">
        <f>J35</f>
        <v>0</v>
      </c>
    </row>
    <row r="36" spans="1:24" x14ac:dyDescent="0.3">
      <c r="A36" t="s">
        <v>5355</v>
      </c>
      <c r="B36">
        <v>2014</v>
      </c>
      <c r="C36" t="s">
        <v>4350</v>
      </c>
      <c r="D36">
        <v>4</v>
      </c>
      <c r="E36" t="s">
        <v>3678</v>
      </c>
      <c r="G36" t="s">
        <v>4125</v>
      </c>
      <c r="H36" s="8">
        <v>20.309999999999999</v>
      </c>
      <c r="L36">
        <v>5</v>
      </c>
      <c r="N36" t="str">
        <f>"'"&amp;A36&amp;"'"</f>
        <v>'200m'</v>
      </c>
      <c r="O36">
        <v>2014</v>
      </c>
      <c r="P36" s="1" t="s">
        <v>5332</v>
      </c>
      <c r="Q36">
        <f>D36</f>
        <v>4</v>
      </c>
      <c r="R36" t="str">
        <f>""&amp;E36&amp;""</f>
        <v>'Aaron Ernest'</v>
      </c>
      <c r="T36" t="str">
        <f>"'"&amp;G36&amp;"'"</f>
        <v>'LSU'</v>
      </c>
      <c r="U36">
        <f>H36</f>
        <v>20.309999999999999</v>
      </c>
      <c r="V36" s="8"/>
      <c r="W36">
        <f>L36</f>
        <v>5</v>
      </c>
      <c r="X36">
        <f>J36</f>
        <v>0</v>
      </c>
    </row>
    <row r="37" spans="1:24" x14ac:dyDescent="0.3">
      <c r="A37" t="s">
        <v>5355</v>
      </c>
      <c r="B37">
        <v>2014</v>
      </c>
      <c r="C37" t="s">
        <v>4350</v>
      </c>
      <c r="D37">
        <v>5</v>
      </c>
      <c r="E37" t="s">
        <v>5357</v>
      </c>
      <c r="G37" t="s">
        <v>4061</v>
      </c>
      <c r="H37" s="8">
        <v>20.420000000000002</v>
      </c>
      <c r="L37">
        <v>4</v>
      </c>
      <c r="N37" t="str">
        <f>"'"&amp;A37&amp;"'"</f>
        <v>'200m'</v>
      </c>
      <c r="O37">
        <v>2014</v>
      </c>
      <c r="P37" s="1" t="s">
        <v>5332</v>
      </c>
      <c r="Q37">
        <f>D37</f>
        <v>5</v>
      </c>
      <c r="R37" t="str">
        <f>""&amp;E37&amp;""</f>
        <v>'Everett Walker'</v>
      </c>
      <c r="T37" t="str">
        <f>"'"&amp;G37&amp;"'"</f>
        <v>'Baylor'</v>
      </c>
      <c r="U37">
        <f>H37</f>
        <v>20.420000000000002</v>
      </c>
      <c r="V37" s="8"/>
      <c r="W37">
        <f>L37</f>
        <v>4</v>
      </c>
      <c r="X37">
        <f>J37</f>
        <v>0</v>
      </c>
    </row>
    <row r="38" spans="1:24" x14ac:dyDescent="0.3">
      <c r="A38" t="s">
        <v>5355</v>
      </c>
      <c r="B38">
        <v>2014</v>
      </c>
      <c r="C38" t="s">
        <v>4350</v>
      </c>
      <c r="D38">
        <v>6</v>
      </c>
      <c r="E38" t="s">
        <v>5356</v>
      </c>
      <c r="G38" t="s">
        <v>4059</v>
      </c>
      <c r="H38" s="8">
        <v>20.61</v>
      </c>
      <c r="L38">
        <v>3</v>
      </c>
      <c r="N38" t="str">
        <f>"'"&amp;A38&amp;"'"</f>
        <v>'200m'</v>
      </c>
      <c r="O38">
        <v>2014</v>
      </c>
      <c r="P38" s="1" t="s">
        <v>5332</v>
      </c>
      <c r="Q38">
        <f>D38</f>
        <v>6</v>
      </c>
      <c r="R38" t="str">
        <f>""&amp;E38&amp;""</f>
        <v>'Khalil Henderson'</v>
      </c>
      <c r="T38" t="str">
        <f>"'"&amp;G38&amp;"'"</f>
        <v>'Auburn'</v>
      </c>
      <c r="U38">
        <f>H38</f>
        <v>20.61</v>
      </c>
      <c r="V38" s="8"/>
      <c r="W38">
        <f>L38</f>
        <v>3</v>
      </c>
      <c r="X38">
        <f>J38</f>
        <v>0</v>
      </c>
    </row>
    <row r="39" spans="1:24" x14ac:dyDescent="0.3">
      <c r="A39" t="s">
        <v>5355</v>
      </c>
      <c r="B39">
        <v>2014</v>
      </c>
      <c r="C39" t="s">
        <v>4350</v>
      </c>
      <c r="D39">
        <v>7</v>
      </c>
      <c r="E39" t="s">
        <v>3807</v>
      </c>
      <c r="G39" t="s">
        <v>4166</v>
      </c>
      <c r="H39" s="8">
        <v>20.79</v>
      </c>
      <c r="L39">
        <v>2</v>
      </c>
      <c r="N39" t="str">
        <f>"'"&amp;A39&amp;"'"</f>
        <v>'200m'</v>
      </c>
      <c r="O39">
        <v>2014</v>
      </c>
      <c r="P39" s="1" t="s">
        <v>5332</v>
      </c>
      <c r="Q39">
        <f>D39</f>
        <v>7</v>
      </c>
      <c r="R39" t="str">
        <f>""&amp;E39&amp;""</f>
        <v>'Arthur Delaney'</v>
      </c>
      <c r="T39" t="str">
        <f>"'"&amp;G39&amp;"'"</f>
        <v>'Oregon'</v>
      </c>
      <c r="U39">
        <f>H39</f>
        <v>20.79</v>
      </c>
      <c r="V39" s="8"/>
      <c r="W39">
        <f>L39</f>
        <v>2</v>
      </c>
      <c r="X39">
        <f>J39</f>
        <v>0</v>
      </c>
    </row>
    <row r="40" spans="1:24" x14ac:dyDescent="0.3">
      <c r="A40" t="s">
        <v>5355</v>
      </c>
      <c r="B40">
        <v>2014</v>
      </c>
      <c r="C40" t="s">
        <v>4350</v>
      </c>
      <c r="D40">
        <v>8</v>
      </c>
      <c r="E40" t="s">
        <v>3673</v>
      </c>
      <c r="G40" t="s">
        <v>4987</v>
      </c>
      <c r="H40" s="8">
        <v>26.22</v>
      </c>
      <c r="L40">
        <v>1</v>
      </c>
      <c r="N40" t="str">
        <f>"'"&amp;A40&amp;"'"</f>
        <v>'200m'</v>
      </c>
      <c r="O40">
        <v>2014</v>
      </c>
      <c r="P40" s="1" t="s">
        <v>5332</v>
      </c>
      <c r="Q40">
        <f>D40</f>
        <v>8</v>
      </c>
      <c r="R40" t="str">
        <f>""&amp;E40&amp;""</f>
        <v>'Clayton Vaughn'</v>
      </c>
      <c r="T40" t="str">
        <f>"'"&amp;G40&amp;"'"</f>
        <v>'Texas-Arlington'</v>
      </c>
      <c r="U40">
        <f>H40</f>
        <v>26.22</v>
      </c>
      <c r="V40" s="8"/>
      <c r="W40">
        <f>L40</f>
        <v>1</v>
      </c>
      <c r="X40">
        <f>J40</f>
        <v>0</v>
      </c>
    </row>
    <row r="41" spans="1:24" x14ac:dyDescent="0.3">
      <c r="A41" t="s">
        <v>4346</v>
      </c>
      <c r="B41">
        <v>2014</v>
      </c>
      <c r="C41" t="s">
        <v>4350</v>
      </c>
      <c r="D41">
        <v>1</v>
      </c>
      <c r="E41" t="s">
        <v>4093</v>
      </c>
      <c r="G41" t="s">
        <v>4093</v>
      </c>
      <c r="H41">
        <v>38.729999999999997</v>
      </c>
      <c r="L41">
        <v>10</v>
      </c>
      <c r="N41" t="str">
        <f>"'"&amp;A41&amp;"'"</f>
        <v>'4x1'</v>
      </c>
      <c r="O41">
        <v>2014</v>
      </c>
      <c r="P41" s="1" t="s">
        <v>5332</v>
      </c>
      <c r="Q41">
        <f>D41</f>
        <v>1</v>
      </c>
      <c r="R41" t="str">
        <f>"'"&amp;E41&amp;"'"</f>
        <v>'Florida'</v>
      </c>
      <c r="T41" t="str">
        <f>"'"&amp;G41&amp;"'"</f>
        <v>'Florida'</v>
      </c>
      <c r="U41">
        <f>H41</f>
        <v>38.729999999999997</v>
      </c>
      <c r="V41" s="8"/>
      <c r="W41">
        <f>L41</f>
        <v>10</v>
      </c>
      <c r="X41">
        <f>M41</f>
        <v>0</v>
      </c>
    </row>
    <row r="42" spans="1:24" x14ac:dyDescent="0.3">
      <c r="A42" t="s">
        <v>4346</v>
      </c>
      <c r="B42">
        <v>2014</v>
      </c>
      <c r="C42" t="s">
        <v>4350</v>
      </c>
      <c r="D42">
        <v>2</v>
      </c>
      <c r="E42" t="s">
        <v>4193</v>
      </c>
      <c r="G42" t="s">
        <v>4193</v>
      </c>
      <c r="H42">
        <v>38.840000000000003</v>
      </c>
      <c r="L42">
        <v>8</v>
      </c>
      <c r="N42" t="str">
        <f>"'"&amp;A42&amp;"'"</f>
        <v>'4x1'</v>
      </c>
      <c r="O42">
        <v>2014</v>
      </c>
      <c r="P42" s="1" t="s">
        <v>5332</v>
      </c>
      <c r="Q42">
        <f>D42</f>
        <v>2</v>
      </c>
      <c r="R42" t="str">
        <f>"'"&amp;E42&amp;"'"</f>
        <v>'Texas A&amp;M'</v>
      </c>
      <c r="T42" t="str">
        <f>"'"&amp;G42&amp;"'"</f>
        <v>'Texas A&amp;M'</v>
      </c>
      <c r="U42">
        <f>H42</f>
        <v>38.840000000000003</v>
      </c>
      <c r="V42" s="8"/>
      <c r="W42">
        <f>L42</f>
        <v>8</v>
      </c>
      <c r="X42">
        <f>M42</f>
        <v>0</v>
      </c>
    </row>
    <row r="43" spans="1:24" x14ac:dyDescent="0.3">
      <c r="A43" t="s">
        <v>4346</v>
      </c>
      <c r="B43">
        <v>2014</v>
      </c>
      <c r="C43" t="s">
        <v>4350</v>
      </c>
      <c r="D43">
        <v>3</v>
      </c>
      <c r="E43" t="s">
        <v>4125</v>
      </c>
      <c r="G43" t="s">
        <v>4125</v>
      </c>
      <c r="H43">
        <v>38.85</v>
      </c>
      <c r="L43">
        <v>6</v>
      </c>
      <c r="N43" t="str">
        <f>"'"&amp;A43&amp;"'"</f>
        <v>'4x1'</v>
      </c>
      <c r="O43">
        <v>2014</v>
      </c>
      <c r="P43" s="1" t="s">
        <v>5332</v>
      </c>
      <c r="Q43">
        <f>D43</f>
        <v>3</v>
      </c>
      <c r="R43" t="str">
        <f>"'"&amp;E43&amp;"'"</f>
        <v>'LSU'</v>
      </c>
      <c r="T43" t="str">
        <f>"'"&amp;G43&amp;"'"</f>
        <v>'LSU'</v>
      </c>
      <c r="U43">
        <f>H43</f>
        <v>38.85</v>
      </c>
      <c r="V43" s="8"/>
      <c r="W43">
        <f>L43</f>
        <v>6</v>
      </c>
      <c r="X43">
        <f>M43</f>
        <v>0</v>
      </c>
    </row>
    <row r="44" spans="1:24" x14ac:dyDescent="0.3">
      <c r="A44" t="s">
        <v>4346</v>
      </c>
      <c r="B44">
        <v>2014</v>
      </c>
      <c r="C44" t="s">
        <v>4350</v>
      </c>
      <c r="D44">
        <v>4</v>
      </c>
      <c r="E44" t="s">
        <v>5333</v>
      </c>
      <c r="G44" t="s">
        <v>5333</v>
      </c>
      <c r="H44">
        <v>39.299999999999997</v>
      </c>
      <c r="L44">
        <v>5</v>
      </c>
      <c r="N44" t="str">
        <f>"'"&amp;A44&amp;"'"</f>
        <v>'4x1'</v>
      </c>
      <c r="O44">
        <v>2014</v>
      </c>
      <c r="P44" s="1" t="s">
        <v>5332</v>
      </c>
      <c r="Q44">
        <f>D44</f>
        <v>4</v>
      </c>
      <c r="R44" t="str">
        <f>"'"&amp;E44&amp;"'"</f>
        <v>'Southern California'</v>
      </c>
      <c r="T44" t="str">
        <f>"'"&amp;G44&amp;"'"</f>
        <v>'Southern California'</v>
      </c>
      <c r="U44">
        <f>H44</f>
        <v>39.299999999999997</v>
      </c>
      <c r="V44" s="8"/>
      <c r="W44">
        <f>L44</f>
        <v>5</v>
      </c>
      <c r="X44">
        <f>M44</f>
        <v>0</v>
      </c>
    </row>
    <row r="45" spans="1:24" x14ac:dyDescent="0.3">
      <c r="A45" t="s">
        <v>4346</v>
      </c>
      <c r="B45">
        <v>2014</v>
      </c>
      <c r="C45" t="s">
        <v>4350</v>
      </c>
      <c r="D45">
        <v>5</v>
      </c>
      <c r="E45" t="s">
        <v>4223</v>
      </c>
      <c r="G45" t="s">
        <v>4223</v>
      </c>
      <c r="H45">
        <v>39.43</v>
      </c>
      <c r="L45">
        <v>4</v>
      </c>
      <c r="N45" t="str">
        <f>"'"&amp;A45&amp;"'"</f>
        <v>'4x1'</v>
      </c>
      <c r="O45">
        <v>2014</v>
      </c>
      <c r="P45" s="1" t="s">
        <v>5332</v>
      </c>
      <c r="Q45">
        <f>D45</f>
        <v>5</v>
      </c>
      <c r="R45" t="str">
        <f>"'"&amp;E45&amp;"'"</f>
        <v>'Western Kentucky'</v>
      </c>
      <c r="T45" t="str">
        <f>"'"&amp;G45&amp;"'"</f>
        <v>'Western Kentucky'</v>
      </c>
      <c r="U45">
        <f>H45</f>
        <v>39.43</v>
      </c>
      <c r="V45" s="8"/>
      <c r="W45">
        <f>L45</f>
        <v>4</v>
      </c>
      <c r="X45">
        <f>M45</f>
        <v>0</v>
      </c>
    </row>
    <row r="46" spans="1:24" x14ac:dyDescent="0.3">
      <c r="A46" t="s">
        <v>4346</v>
      </c>
      <c r="B46">
        <v>2014</v>
      </c>
      <c r="C46" t="s">
        <v>4350</v>
      </c>
      <c r="D46">
        <v>6</v>
      </c>
      <c r="E46" t="s">
        <v>4117</v>
      </c>
      <c r="G46" t="s">
        <v>4117</v>
      </c>
      <c r="H46">
        <v>39.549999999999997</v>
      </c>
      <c r="L46">
        <v>3</v>
      </c>
      <c r="N46" t="str">
        <f>"'"&amp;A46&amp;"'"</f>
        <v>'4x1'</v>
      </c>
      <c r="O46">
        <v>2014</v>
      </c>
      <c r="P46" s="1" t="s">
        <v>5332</v>
      </c>
      <c r="Q46">
        <f>D46</f>
        <v>6</v>
      </c>
      <c r="R46" t="str">
        <f>"'"&amp;E46&amp;"'"</f>
        <v>'Iowa'</v>
      </c>
      <c r="T46" t="str">
        <f>"'"&amp;G46&amp;"'"</f>
        <v>'Iowa'</v>
      </c>
      <c r="U46">
        <f>H46</f>
        <v>39.549999999999997</v>
      </c>
      <c r="V46" s="8"/>
      <c r="W46">
        <f>L46</f>
        <v>3</v>
      </c>
      <c r="X46">
        <f>M46</f>
        <v>0</v>
      </c>
    </row>
    <row r="47" spans="1:24" x14ac:dyDescent="0.3">
      <c r="A47" t="s">
        <v>4346</v>
      </c>
      <c r="B47">
        <v>2014</v>
      </c>
      <c r="C47" t="s">
        <v>4350</v>
      </c>
      <c r="D47">
        <v>7</v>
      </c>
      <c r="E47" t="s">
        <v>5334</v>
      </c>
      <c r="G47" t="s">
        <v>5334</v>
      </c>
      <c r="H47">
        <v>39.729999999999997</v>
      </c>
      <c r="L47">
        <v>2</v>
      </c>
      <c r="N47" t="str">
        <f>"'"&amp;A47&amp;"'"</f>
        <v>'4x1'</v>
      </c>
      <c r="O47">
        <v>2014</v>
      </c>
      <c r="P47" s="1" t="s">
        <v>5332</v>
      </c>
      <c r="Q47">
        <f>D47</f>
        <v>7</v>
      </c>
      <c r="R47" t="str">
        <f>"'"&amp;E47&amp;"'"</f>
        <v>'Arizona St.'</v>
      </c>
      <c r="T47" t="str">
        <f>"'"&amp;G47&amp;"'"</f>
        <v>'Arizona St.'</v>
      </c>
      <c r="U47">
        <f>H47</f>
        <v>39.729999999999997</v>
      </c>
      <c r="V47" s="8"/>
      <c r="W47">
        <f>L47</f>
        <v>2</v>
      </c>
      <c r="X47">
        <f>M47</f>
        <v>0</v>
      </c>
    </row>
    <row r="48" spans="1:24" x14ac:dyDescent="0.3">
      <c r="A48" t="s">
        <v>4346</v>
      </c>
      <c r="B48">
        <v>2014</v>
      </c>
      <c r="C48" t="s">
        <v>4350</v>
      </c>
      <c r="E48" t="s">
        <v>4048</v>
      </c>
      <c r="G48" t="s">
        <v>4048</v>
      </c>
      <c r="H48" t="s">
        <v>4252</v>
      </c>
      <c r="L48">
        <v>1</v>
      </c>
      <c r="N48" t="str">
        <f>"'"&amp;A48&amp;"'"</f>
        <v>'4x1'</v>
      </c>
      <c r="O48">
        <v>2014</v>
      </c>
      <c r="P48" s="1" t="s">
        <v>5332</v>
      </c>
      <c r="Q48">
        <f>D48</f>
        <v>0</v>
      </c>
      <c r="R48" t="str">
        <f>"'"&amp;E48&amp;"'"</f>
        <v>'Alabama'</v>
      </c>
      <c r="T48" t="str">
        <f>"'"&amp;G48&amp;"'"</f>
        <v>'Alabama'</v>
      </c>
      <c r="U48" t="str">
        <f>H48</f>
        <v>DNF</v>
      </c>
      <c r="V48" s="8"/>
      <c r="W48">
        <f>L48</f>
        <v>1</v>
      </c>
      <c r="X48">
        <f>M48</f>
        <v>0</v>
      </c>
    </row>
    <row r="49" spans="1:24" x14ac:dyDescent="0.3">
      <c r="A49" t="s">
        <v>4347</v>
      </c>
      <c r="B49">
        <v>2014</v>
      </c>
      <c r="C49" t="s">
        <v>4350</v>
      </c>
      <c r="D49">
        <v>1</v>
      </c>
      <c r="E49" t="s">
        <v>4193</v>
      </c>
      <c r="G49" t="s">
        <v>4193</v>
      </c>
      <c r="H49" s="3">
        <v>2.0787037037037037E-3</v>
      </c>
      <c r="I49" s="3"/>
      <c r="J49" s="3"/>
      <c r="K49" s="3"/>
      <c r="L49">
        <v>10</v>
      </c>
      <c r="N49" t="str">
        <f>"'"&amp;A49&amp;"'"</f>
        <v>'4x4'</v>
      </c>
      <c r="O49">
        <v>2014</v>
      </c>
      <c r="P49" s="1" t="s">
        <v>5332</v>
      </c>
      <c r="Q49">
        <f>D49</f>
        <v>1</v>
      </c>
      <c r="R49" t="str">
        <f>"'"&amp;E49&amp;"'"</f>
        <v>'Texas A&amp;M'</v>
      </c>
      <c r="T49" t="str">
        <f>"'"&amp;G49&amp;"'"</f>
        <v>'Texas A&amp;M'</v>
      </c>
      <c r="U49" s="3">
        <v>2.0787037037037037E-3</v>
      </c>
      <c r="V49" s="8"/>
      <c r="W49">
        <f>L49</f>
        <v>10</v>
      </c>
      <c r="X49">
        <f>M49</f>
        <v>0</v>
      </c>
    </row>
    <row r="50" spans="1:24" x14ac:dyDescent="0.3">
      <c r="A50" t="s">
        <v>4347</v>
      </c>
      <c r="B50">
        <v>2014</v>
      </c>
      <c r="C50" t="s">
        <v>4350</v>
      </c>
      <c r="D50">
        <v>2</v>
      </c>
      <c r="E50" t="s">
        <v>4093</v>
      </c>
      <c r="G50" t="s">
        <v>4093</v>
      </c>
      <c r="H50" s="3">
        <v>2.0881944444444446E-3</v>
      </c>
      <c r="I50" s="3"/>
      <c r="J50" s="3"/>
      <c r="K50" s="3"/>
      <c r="L50">
        <v>8</v>
      </c>
      <c r="N50" t="str">
        <f>"'"&amp;A50&amp;"'"</f>
        <v>'4x4'</v>
      </c>
      <c r="O50">
        <v>2014</v>
      </c>
      <c r="P50" s="1" t="s">
        <v>5332</v>
      </c>
      <c r="Q50">
        <f>D50</f>
        <v>2</v>
      </c>
      <c r="R50" t="str">
        <f>"'"&amp;E50&amp;"'"</f>
        <v>'Florida'</v>
      </c>
      <c r="T50" t="str">
        <f>"'"&amp;G50&amp;"'"</f>
        <v>'Florida'</v>
      </c>
      <c r="U50" s="3">
        <v>2.0881944444444446E-3</v>
      </c>
      <c r="V50" s="8"/>
      <c r="W50">
        <f>L50</f>
        <v>8</v>
      </c>
      <c r="X50">
        <f>M50</f>
        <v>0</v>
      </c>
    </row>
    <row r="51" spans="1:24" x14ac:dyDescent="0.3">
      <c r="A51" t="s">
        <v>4347</v>
      </c>
      <c r="B51">
        <v>2014</v>
      </c>
      <c r="C51" t="s">
        <v>4350</v>
      </c>
      <c r="D51">
        <v>3</v>
      </c>
      <c r="E51" t="s">
        <v>4125</v>
      </c>
      <c r="G51" t="s">
        <v>4125</v>
      </c>
      <c r="H51" s="3">
        <v>2.1018518518518517E-3</v>
      </c>
      <c r="I51" s="3"/>
      <c r="J51" s="3"/>
      <c r="K51" s="3"/>
      <c r="L51">
        <v>6</v>
      </c>
      <c r="N51" t="str">
        <f>"'"&amp;A51&amp;"'"</f>
        <v>'4x4'</v>
      </c>
      <c r="O51">
        <v>2014</v>
      </c>
      <c r="P51" s="1" t="s">
        <v>5332</v>
      </c>
      <c r="Q51">
        <f>D51</f>
        <v>3</v>
      </c>
      <c r="R51" t="str">
        <f>"'"&amp;E51&amp;"'"</f>
        <v>'LSU'</v>
      </c>
      <c r="T51" t="str">
        <f>"'"&amp;G51&amp;"'"</f>
        <v>'LSU'</v>
      </c>
      <c r="U51" s="3">
        <v>2.1018518518518517E-3</v>
      </c>
      <c r="V51" s="8"/>
      <c r="W51">
        <f>L51</f>
        <v>6</v>
      </c>
      <c r="X51">
        <f>M51</f>
        <v>0</v>
      </c>
    </row>
    <row r="52" spans="1:24" x14ac:dyDescent="0.3">
      <c r="A52" t="s">
        <v>4347</v>
      </c>
      <c r="B52">
        <v>2014</v>
      </c>
      <c r="C52" t="s">
        <v>4350</v>
      </c>
      <c r="D52">
        <v>4</v>
      </c>
      <c r="E52" t="s">
        <v>4223</v>
      </c>
      <c r="G52" t="s">
        <v>4223</v>
      </c>
      <c r="H52" s="3">
        <v>2.1295138888888887E-3</v>
      </c>
      <c r="I52" s="3"/>
      <c r="J52" s="3"/>
      <c r="K52" s="3"/>
      <c r="L52">
        <v>5</v>
      </c>
      <c r="N52" t="str">
        <f>"'"&amp;A52&amp;"'"</f>
        <v>'4x4'</v>
      </c>
      <c r="O52">
        <v>2014</v>
      </c>
      <c r="P52" s="1" t="s">
        <v>5332</v>
      </c>
      <c r="Q52">
        <f>D52</f>
        <v>4</v>
      </c>
      <c r="R52" t="str">
        <f>"'"&amp;E52&amp;"'"</f>
        <v>'Western Kentucky'</v>
      </c>
      <c r="T52" t="str">
        <f>"'"&amp;G52&amp;"'"</f>
        <v>'Western Kentucky'</v>
      </c>
      <c r="U52" s="3">
        <v>2.1295138888888887E-3</v>
      </c>
      <c r="V52" s="8"/>
      <c r="W52">
        <f>L52</f>
        <v>5</v>
      </c>
      <c r="X52">
        <f>M52</f>
        <v>0</v>
      </c>
    </row>
    <row r="53" spans="1:24" x14ac:dyDescent="0.3">
      <c r="A53" t="s">
        <v>4347</v>
      </c>
      <c r="B53">
        <v>2014</v>
      </c>
      <c r="C53" t="s">
        <v>4350</v>
      </c>
      <c r="D53">
        <v>5</v>
      </c>
      <c r="E53" t="s">
        <v>5336</v>
      </c>
      <c r="G53" t="s">
        <v>5336</v>
      </c>
      <c r="H53" s="3">
        <v>2.130902777777778E-3</v>
      </c>
      <c r="I53" s="3"/>
      <c r="J53" s="3"/>
      <c r="K53" s="3"/>
      <c r="L53">
        <v>4</v>
      </c>
      <c r="N53" t="str">
        <f>"'"&amp;A53&amp;"'"</f>
        <v>'4x4'</v>
      </c>
      <c r="O53">
        <v>2014</v>
      </c>
      <c r="P53" s="1" t="s">
        <v>5332</v>
      </c>
      <c r="Q53">
        <f>D53</f>
        <v>5</v>
      </c>
      <c r="R53" t="str">
        <f>"'"&amp;E53&amp;"'"</f>
        <v>'Arizona St'</v>
      </c>
      <c r="T53" t="str">
        <f>"'"&amp;G53&amp;"'"</f>
        <v>'Arizona St'</v>
      </c>
      <c r="U53" s="3">
        <v>2.130902777777778E-3</v>
      </c>
      <c r="V53" s="8"/>
      <c r="W53">
        <f>L53</f>
        <v>4</v>
      </c>
      <c r="X53">
        <f>M53</f>
        <v>0</v>
      </c>
    </row>
    <row r="54" spans="1:24" x14ac:dyDescent="0.3">
      <c r="A54" t="s">
        <v>4347</v>
      </c>
      <c r="B54">
        <v>2014</v>
      </c>
      <c r="C54" t="s">
        <v>4350</v>
      </c>
      <c r="D54">
        <v>6</v>
      </c>
      <c r="E54" t="s">
        <v>4150</v>
      </c>
      <c r="G54" t="s">
        <v>4150</v>
      </c>
      <c r="H54" s="3">
        <v>2.1312499999999999E-3</v>
      </c>
      <c r="I54" s="3"/>
      <c r="J54" s="3"/>
      <c r="K54" s="3"/>
      <c r="L54">
        <v>3</v>
      </c>
      <c r="N54" t="str">
        <f>"'"&amp;A54&amp;"'"</f>
        <v>'4x4'</v>
      </c>
      <c r="O54">
        <v>2014</v>
      </c>
      <c r="P54" s="1" t="s">
        <v>5332</v>
      </c>
      <c r="Q54">
        <f>D54</f>
        <v>6</v>
      </c>
      <c r="R54" t="str">
        <f>"'"&amp;E54&amp;"'"</f>
        <v>'Nebraska'</v>
      </c>
      <c r="T54" t="str">
        <f>"'"&amp;G54&amp;"'"</f>
        <v>'Nebraska'</v>
      </c>
      <c r="U54" s="3">
        <v>2.1312499999999999E-3</v>
      </c>
      <c r="V54" s="8"/>
      <c r="W54">
        <f>L54</f>
        <v>3</v>
      </c>
      <c r="X54">
        <f>M54</f>
        <v>0</v>
      </c>
    </row>
    <row r="55" spans="1:24" x14ac:dyDescent="0.3">
      <c r="A55" t="s">
        <v>4347</v>
      </c>
      <c r="B55">
        <v>2014</v>
      </c>
      <c r="C55" t="s">
        <v>4350</v>
      </c>
      <c r="D55">
        <v>7</v>
      </c>
      <c r="E55" t="s">
        <v>4061</v>
      </c>
      <c r="G55" t="s">
        <v>4061</v>
      </c>
      <c r="H55" s="3">
        <v>2.1399305555555555E-3</v>
      </c>
      <c r="I55" s="3"/>
      <c r="J55" s="3"/>
      <c r="K55" s="3"/>
      <c r="L55">
        <v>2</v>
      </c>
      <c r="N55" t="str">
        <f>"'"&amp;A55&amp;"'"</f>
        <v>'4x4'</v>
      </c>
      <c r="O55">
        <v>2014</v>
      </c>
      <c r="P55" s="1" t="s">
        <v>5332</v>
      </c>
      <c r="Q55">
        <f>D55</f>
        <v>7</v>
      </c>
      <c r="R55" t="str">
        <f>"'"&amp;E55&amp;"'"</f>
        <v>'Baylor'</v>
      </c>
      <c r="T55" t="str">
        <f>"'"&amp;G55&amp;"'"</f>
        <v>'Baylor'</v>
      </c>
      <c r="U55" s="3">
        <v>2.1399305555555555E-3</v>
      </c>
      <c r="V55" s="8"/>
      <c r="W55">
        <f>L55</f>
        <v>2</v>
      </c>
      <c r="X55">
        <f>M55</f>
        <v>0</v>
      </c>
    </row>
    <row r="56" spans="1:24" x14ac:dyDescent="0.3">
      <c r="A56" t="s">
        <v>4347</v>
      </c>
      <c r="B56">
        <v>2014</v>
      </c>
      <c r="C56" t="s">
        <v>4350</v>
      </c>
      <c r="D56">
        <v>8</v>
      </c>
      <c r="E56" t="s">
        <v>4057</v>
      </c>
      <c r="G56" t="s">
        <v>4057</v>
      </c>
      <c r="H56" t="s">
        <v>5335</v>
      </c>
      <c r="L56">
        <v>1</v>
      </c>
      <c r="N56" t="str">
        <f>"'"&amp;A56&amp;"'"</f>
        <v>'4x4'</v>
      </c>
      <c r="O56">
        <v>2014</v>
      </c>
      <c r="P56" s="1" t="s">
        <v>5332</v>
      </c>
      <c r="Q56">
        <f>D56</f>
        <v>8</v>
      </c>
      <c r="R56" t="str">
        <f>"'"&amp;E56&amp;"'"</f>
        <v>'Arkansas'</v>
      </c>
      <c r="T56" t="str">
        <f>"'"&amp;G56&amp;"'"</f>
        <v>'Arkansas'</v>
      </c>
      <c r="U56" s="3">
        <v>2.1673611111111112E-3</v>
      </c>
      <c r="V56" s="8"/>
      <c r="W56">
        <f>L56</f>
        <v>1</v>
      </c>
      <c r="X56">
        <f>M56</f>
        <v>0</v>
      </c>
    </row>
    <row r="57" spans="1:24" x14ac:dyDescent="0.3">
      <c r="A57" t="s">
        <v>4340</v>
      </c>
      <c r="B57">
        <v>2014</v>
      </c>
      <c r="C57" t="s">
        <v>4350</v>
      </c>
      <c r="D57">
        <v>1</v>
      </c>
      <c r="E57" t="s">
        <v>5428</v>
      </c>
      <c r="F57" t="s">
        <v>4050</v>
      </c>
      <c r="G57" t="s">
        <v>4166</v>
      </c>
      <c r="H57" s="8" t="s">
        <v>5389</v>
      </c>
      <c r="I57" t="s">
        <v>837</v>
      </c>
      <c r="L57">
        <v>10</v>
      </c>
    </row>
    <row r="58" spans="1:24" x14ac:dyDescent="0.3">
      <c r="A58" t="s">
        <v>4340</v>
      </c>
      <c r="B58">
        <v>2014</v>
      </c>
      <c r="C58" t="s">
        <v>4350</v>
      </c>
      <c r="D58">
        <v>2</v>
      </c>
      <c r="E58" t="s">
        <v>5429</v>
      </c>
      <c r="F58" t="s">
        <v>4047</v>
      </c>
      <c r="G58" t="s">
        <v>4165</v>
      </c>
      <c r="H58" s="8" t="s">
        <v>5390</v>
      </c>
      <c r="I58" t="s">
        <v>845</v>
      </c>
      <c r="L58">
        <v>8</v>
      </c>
    </row>
    <row r="59" spans="1:24" x14ac:dyDescent="0.3">
      <c r="A59" t="s">
        <v>4340</v>
      </c>
      <c r="B59">
        <v>2014</v>
      </c>
      <c r="C59" t="s">
        <v>4350</v>
      </c>
      <c r="D59">
        <v>3</v>
      </c>
      <c r="E59" t="s">
        <v>5430</v>
      </c>
      <c r="F59" t="s">
        <v>4047</v>
      </c>
      <c r="G59" t="s">
        <v>4227</v>
      </c>
      <c r="H59" s="8" t="s">
        <v>5391</v>
      </c>
      <c r="I59" t="s">
        <v>851</v>
      </c>
      <c r="L59">
        <v>6</v>
      </c>
    </row>
    <row r="60" spans="1:24" x14ac:dyDescent="0.3">
      <c r="A60" t="s">
        <v>4340</v>
      </c>
      <c r="B60">
        <v>2014</v>
      </c>
      <c r="C60" t="s">
        <v>4350</v>
      </c>
      <c r="D60">
        <v>4</v>
      </c>
      <c r="E60" t="s">
        <v>5431</v>
      </c>
      <c r="F60" t="s">
        <v>4047</v>
      </c>
      <c r="G60" t="s">
        <v>4195</v>
      </c>
      <c r="H60" s="8" t="s">
        <v>5392</v>
      </c>
      <c r="I60" t="s">
        <v>870</v>
      </c>
      <c r="L60">
        <v>5</v>
      </c>
    </row>
    <row r="61" spans="1:24" x14ac:dyDescent="0.3">
      <c r="A61" t="s">
        <v>4340</v>
      </c>
      <c r="B61">
        <v>2014</v>
      </c>
      <c r="C61" t="s">
        <v>4350</v>
      </c>
      <c r="D61">
        <v>5</v>
      </c>
      <c r="E61" t="s">
        <v>5432</v>
      </c>
      <c r="F61" t="s">
        <v>4047</v>
      </c>
      <c r="G61" t="s">
        <v>4166</v>
      </c>
      <c r="H61" s="8" t="s">
        <v>5393</v>
      </c>
      <c r="I61" t="s">
        <v>881</v>
      </c>
      <c r="L61">
        <v>4</v>
      </c>
    </row>
    <row r="62" spans="1:24" x14ac:dyDescent="0.3">
      <c r="A62" t="s">
        <v>4340</v>
      </c>
      <c r="B62">
        <v>2014</v>
      </c>
      <c r="C62" t="s">
        <v>4350</v>
      </c>
      <c r="D62">
        <v>6</v>
      </c>
      <c r="E62" t="s">
        <v>5433</v>
      </c>
      <c r="F62" t="s">
        <v>4045</v>
      </c>
      <c r="G62" t="s">
        <v>4186</v>
      </c>
      <c r="H62" s="8" t="s">
        <v>5394</v>
      </c>
      <c r="I62" t="s">
        <v>892</v>
      </c>
      <c r="L62">
        <v>3</v>
      </c>
    </row>
    <row r="63" spans="1:24" x14ac:dyDescent="0.3">
      <c r="A63" t="s">
        <v>4340</v>
      </c>
      <c r="B63">
        <v>2014</v>
      </c>
      <c r="C63" t="s">
        <v>4350</v>
      </c>
      <c r="D63">
        <v>7</v>
      </c>
      <c r="E63" t="s">
        <v>5434</v>
      </c>
      <c r="F63" t="s">
        <v>4047</v>
      </c>
      <c r="G63" t="s">
        <v>4079</v>
      </c>
      <c r="H63" s="8" t="s">
        <v>5395</v>
      </c>
      <c r="I63" t="s">
        <v>912</v>
      </c>
      <c r="L63">
        <v>2</v>
      </c>
    </row>
    <row r="64" spans="1:24" x14ac:dyDescent="0.3">
      <c r="A64" t="s">
        <v>4340</v>
      </c>
      <c r="B64">
        <v>2014</v>
      </c>
      <c r="C64" t="s">
        <v>4350</v>
      </c>
      <c r="D64">
        <v>8</v>
      </c>
      <c r="E64" t="s">
        <v>5435</v>
      </c>
      <c r="F64" t="s">
        <v>4047</v>
      </c>
      <c r="G64" t="s">
        <v>4166</v>
      </c>
      <c r="H64" s="8" t="s">
        <v>5400</v>
      </c>
      <c r="I64" t="s">
        <v>924</v>
      </c>
      <c r="L64">
        <v>1</v>
      </c>
    </row>
    <row r="65" spans="1:9" x14ac:dyDescent="0.3">
      <c r="A65" t="s">
        <v>4340</v>
      </c>
      <c r="B65">
        <v>2014</v>
      </c>
      <c r="C65" t="s">
        <v>4350</v>
      </c>
      <c r="D65">
        <v>9</v>
      </c>
      <c r="E65" t="s">
        <v>5436</v>
      </c>
      <c r="F65" t="s">
        <v>4047</v>
      </c>
      <c r="G65" t="s">
        <v>4173</v>
      </c>
      <c r="H65" s="8" t="s">
        <v>5396</v>
      </c>
      <c r="I65" t="s">
        <v>961</v>
      </c>
    </row>
    <row r="66" spans="1:9" x14ac:dyDescent="0.3">
      <c r="A66" t="s">
        <v>4340</v>
      </c>
      <c r="B66">
        <v>2014</v>
      </c>
      <c r="C66" t="s">
        <v>4350</v>
      </c>
      <c r="D66">
        <v>10</v>
      </c>
      <c r="E66" t="s">
        <v>5437</v>
      </c>
      <c r="F66" t="s">
        <v>4047</v>
      </c>
      <c r="G66" t="s">
        <v>4153</v>
      </c>
      <c r="H66" s="8" t="s">
        <v>5397</v>
      </c>
      <c r="I66" t="s">
        <v>964</v>
      </c>
    </row>
    <row r="67" spans="1:9" x14ac:dyDescent="0.3">
      <c r="A67" t="s">
        <v>4340</v>
      </c>
      <c r="B67">
        <v>2014</v>
      </c>
      <c r="C67" t="s">
        <v>4350</v>
      </c>
      <c r="D67">
        <v>11</v>
      </c>
      <c r="E67" t="s">
        <v>5438</v>
      </c>
      <c r="F67" t="s">
        <v>4049</v>
      </c>
      <c r="G67" t="s">
        <v>4115</v>
      </c>
      <c r="H67" s="8" t="s">
        <v>5398</v>
      </c>
      <c r="I67" t="s">
        <v>969</v>
      </c>
    </row>
    <row r="68" spans="1:9" x14ac:dyDescent="0.3">
      <c r="A68" t="s">
        <v>4340</v>
      </c>
      <c r="B68">
        <v>2014</v>
      </c>
      <c r="C68" t="s">
        <v>4350</v>
      </c>
      <c r="D68">
        <v>12</v>
      </c>
      <c r="E68" t="s">
        <v>5439</v>
      </c>
      <c r="F68" t="s">
        <v>4045</v>
      </c>
      <c r="G68" t="s">
        <v>4060</v>
      </c>
      <c r="H68" s="8" t="s">
        <v>5399</v>
      </c>
      <c r="I68" t="s">
        <v>975</v>
      </c>
    </row>
    <row r="69" spans="1:9" x14ac:dyDescent="0.3">
      <c r="A69" t="s">
        <v>4340</v>
      </c>
      <c r="B69">
        <v>2014</v>
      </c>
      <c r="C69" t="s">
        <v>4350</v>
      </c>
      <c r="D69">
        <v>13</v>
      </c>
      <c r="E69" t="s">
        <v>5440</v>
      </c>
      <c r="F69" t="s">
        <v>4047</v>
      </c>
      <c r="G69" t="s">
        <v>4101</v>
      </c>
      <c r="H69" s="8" t="s">
        <v>5401</v>
      </c>
      <c r="I69" t="s">
        <v>5416</v>
      </c>
    </row>
    <row r="70" spans="1:9" x14ac:dyDescent="0.3">
      <c r="A70" t="s">
        <v>4340</v>
      </c>
      <c r="B70">
        <v>2014</v>
      </c>
      <c r="C70" t="s">
        <v>4350</v>
      </c>
      <c r="D70">
        <v>14</v>
      </c>
      <c r="E70" t="s">
        <v>5441</v>
      </c>
      <c r="F70" t="s">
        <v>4047</v>
      </c>
      <c r="G70" t="s">
        <v>4086</v>
      </c>
      <c r="H70" s="8" t="s">
        <v>5402</v>
      </c>
      <c r="I70" t="s">
        <v>5417</v>
      </c>
    </row>
    <row r="71" spans="1:9" x14ac:dyDescent="0.3">
      <c r="A71" t="s">
        <v>4340</v>
      </c>
      <c r="B71">
        <v>2014</v>
      </c>
      <c r="C71" t="s">
        <v>4350</v>
      </c>
      <c r="D71">
        <v>15</v>
      </c>
      <c r="E71" t="s">
        <v>5442</v>
      </c>
      <c r="F71" t="s">
        <v>4047</v>
      </c>
      <c r="G71" t="s">
        <v>4153</v>
      </c>
      <c r="H71" s="8" t="s">
        <v>5403</v>
      </c>
      <c r="I71" t="s">
        <v>5418</v>
      </c>
    </row>
    <row r="72" spans="1:9" x14ac:dyDescent="0.3">
      <c r="A72" t="s">
        <v>4340</v>
      </c>
      <c r="B72">
        <v>2014</v>
      </c>
      <c r="C72" t="s">
        <v>4350</v>
      </c>
      <c r="D72">
        <v>16</v>
      </c>
      <c r="E72" t="s">
        <v>5443</v>
      </c>
      <c r="F72" t="s">
        <v>4047</v>
      </c>
      <c r="G72" t="s">
        <v>4215</v>
      </c>
      <c r="H72" s="8" t="s">
        <v>5404</v>
      </c>
      <c r="I72" t="s">
        <v>5419</v>
      </c>
    </row>
    <row r="73" spans="1:9" x14ac:dyDescent="0.3">
      <c r="A73" t="s">
        <v>4340</v>
      </c>
      <c r="B73">
        <v>2014</v>
      </c>
      <c r="C73" t="s">
        <v>4350</v>
      </c>
      <c r="D73">
        <v>17</v>
      </c>
      <c r="E73" t="s">
        <v>5444</v>
      </c>
      <c r="F73" t="s">
        <v>4045</v>
      </c>
      <c r="G73" t="s">
        <v>4102</v>
      </c>
      <c r="H73" s="8" t="s">
        <v>5405</v>
      </c>
      <c r="I73" t="s">
        <v>5420</v>
      </c>
    </row>
    <row r="74" spans="1:9" x14ac:dyDescent="0.3">
      <c r="A74" t="s">
        <v>4340</v>
      </c>
      <c r="B74">
        <v>2014</v>
      </c>
      <c r="C74" t="s">
        <v>4350</v>
      </c>
      <c r="D74">
        <v>18</v>
      </c>
      <c r="E74" t="s">
        <v>5445</v>
      </c>
      <c r="F74" t="s">
        <v>4045</v>
      </c>
      <c r="G74" t="s">
        <v>4139</v>
      </c>
      <c r="H74" s="8" t="s">
        <v>5406</v>
      </c>
      <c r="I74" t="s">
        <v>5421</v>
      </c>
    </row>
    <row r="75" spans="1:9" x14ac:dyDescent="0.3">
      <c r="A75" t="s">
        <v>4340</v>
      </c>
      <c r="B75">
        <v>2014</v>
      </c>
      <c r="C75" t="s">
        <v>4350</v>
      </c>
      <c r="D75">
        <v>19</v>
      </c>
      <c r="E75" t="s">
        <v>5446</v>
      </c>
      <c r="F75" t="s">
        <v>4045</v>
      </c>
      <c r="G75" t="s">
        <v>4131</v>
      </c>
      <c r="H75" s="8" t="s">
        <v>5407</v>
      </c>
      <c r="I75" t="s">
        <v>5422</v>
      </c>
    </row>
    <row r="76" spans="1:9" x14ac:dyDescent="0.3">
      <c r="A76" t="s">
        <v>4340</v>
      </c>
      <c r="B76">
        <v>2014</v>
      </c>
      <c r="C76" t="s">
        <v>4350</v>
      </c>
      <c r="D76">
        <v>20</v>
      </c>
      <c r="E76" t="s">
        <v>5447</v>
      </c>
      <c r="F76" t="s">
        <v>4049</v>
      </c>
      <c r="G76" t="s">
        <v>5077</v>
      </c>
      <c r="H76" s="8" t="s">
        <v>5408</v>
      </c>
      <c r="I76" t="s">
        <v>5423</v>
      </c>
    </row>
    <row r="77" spans="1:9" x14ac:dyDescent="0.3">
      <c r="A77" t="s">
        <v>4340</v>
      </c>
      <c r="B77">
        <v>2014</v>
      </c>
      <c r="C77" t="s">
        <v>4350</v>
      </c>
      <c r="D77">
        <v>21</v>
      </c>
      <c r="E77" t="s">
        <v>5448</v>
      </c>
      <c r="F77" t="s">
        <v>4045</v>
      </c>
      <c r="G77" t="s">
        <v>4188</v>
      </c>
      <c r="H77" s="8" t="s">
        <v>5409</v>
      </c>
      <c r="I77" t="s">
        <v>5424</v>
      </c>
    </row>
    <row r="78" spans="1:9" x14ac:dyDescent="0.3">
      <c r="A78" t="s">
        <v>4340</v>
      </c>
      <c r="B78">
        <v>2014</v>
      </c>
      <c r="C78" t="s">
        <v>4350</v>
      </c>
      <c r="D78">
        <v>22</v>
      </c>
      <c r="E78" t="s">
        <v>5449</v>
      </c>
      <c r="F78" t="s">
        <v>4050</v>
      </c>
      <c r="G78" t="s">
        <v>4215</v>
      </c>
      <c r="H78" s="8" t="s">
        <v>5410</v>
      </c>
      <c r="I78" t="s">
        <v>5425</v>
      </c>
    </row>
    <row r="79" spans="1:9" x14ac:dyDescent="0.3">
      <c r="A79" t="s">
        <v>4340</v>
      </c>
      <c r="B79">
        <v>2014</v>
      </c>
      <c r="C79" t="s">
        <v>4350</v>
      </c>
      <c r="D79" t="s">
        <v>11</v>
      </c>
      <c r="E79" t="s">
        <v>5450</v>
      </c>
      <c r="F79" t="s">
        <v>4047</v>
      </c>
      <c r="G79" t="s">
        <v>4372</v>
      </c>
      <c r="H79" s="8" t="s">
        <v>4252</v>
      </c>
      <c r="I79" t="s">
        <v>11</v>
      </c>
    </row>
    <row r="80" spans="1:9" x14ac:dyDescent="0.3">
      <c r="A80" t="s">
        <v>4340</v>
      </c>
      <c r="B80">
        <v>2014</v>
      </c>
      <c r="C80" t="s">
        <v>4350</v>
      </c>
      <c r="D80" t="s">
        <v>11</v>
      </c>
      <c r="E80" t="s">
        <v>5451</v>
      </c>
      <c r="F80" t="s">
        <v>4047</v>
      </c>
      <c r="G80" t="s">
        <v>4106</v>
      </c>
      <c r="H80" s="8" t="s">
        <v>4251</v>
      </c>
      <c r="I80" t="s">
        <v>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73297-4DB0-4C68-9A99-96EA3446C69A}">
  <dimension ref="A1:N179"/>
  <sheetViews>
    <sheetView tabSelected="1" topLeftCell="A20" zoomScale="96" workbookViewId="0">
      <selection activeCell="A26" sqref="A26:L49"/>
    </sheetView>
  </sheetViews>
  <sheetFormatPr defaultRowHeight="14.4" x14ac:dyDescent="0.3"/>
  <cols>
    <col min="1" max="1" width="6.6640625" bestFit="1" customWidth="1"/>
    <col min="2" max="2" width="6.6640625" customWidth="1"/>
    <col min="3" max="3" width="7.33203125" bestFit="1" customWidth="1"/>
    <col min="4" max="4" width="7.33203125" customWidth="1"/>
    <col min="5" max="5" width="25.77734375" bestFit="1" customWidth="1"/>
    <col min="6" max="6" width="14" bestFit="1" customWidth="1"/>
    <col min="7" max="7" width="6" bestFit="1" customWidth="1"/>
    <col min="8" max="8" width="16.44140625" bestFit="1" customWidth="1"/>
    <col min="9" max="9" width="8.77734375" style="8" bestFit="1" customWidth="1"/>
    <col min="10" max="10" width="8.77734375" style="8" customWidth="1"/>
    <col min="11" max="11" width="10.21875" style="8" bestFit="1" customWidth="1"/>
    <col min="12" max="12" width="10.77734375" bestFit="1" customWidth="1"/>
    <col min="13" max="13" width="8.44140625" bestFit="1" customWidth="1"/>
    <col min="14" max="14" width="3.21875" bestFit="1" customWidth="1"/>
    <col min="15" max="15" width="6" bestFit="1" customWidth="1"/>
    <col min="16" max="16" width="4.44140625" bestFit="1" customWidth="1"/>
    <col min="17" max="17" width="2.77734375" bestFit="1" customWidth="1"/>
    <col min="18" max="18" width="4.5546875" bestFit="1" customWidth="1"/>
  </cols>
  <sheetData>
    <row r="1" spans="1:13" x14ac:dyDescent="0.3">
      <c r="A1" t="s">
        <v>4351</v>
      </c>
      <c r="B1" t="s">
        <v>5367</v>
      </c>
      <c r="C1" t="s">
        <v>5089</v>
      </c>
      <c r="J1" s="8" t="s">
        <v>4</v>
      </c>
      <c r="K1" s="8" t="s">
        <v>6</v>
      </c>
      <c r="L1" t="s">
        <v>4253</v>
      </c>
      <c r="M1" t="s">
        <v>615</v>
      </c>
    </row>
    <row r="2" spans="1:13" x14ac:dyDescent="0.3">
      <c r="A2" s="12" t="s">
        <v>4339</v>
      </c>
      <c r="B2" s="13">
        <v>2014</v>
      </c>
      <c r="C2" s="13" t="s">
        <v>5415</v>
      </c>
      <c r="D2" s="13" t="s">
        <v>11</v>
      </c>
      <c r="E2" s="13" t="s">
        <v>5514</v>
      </c>
      <c r="F2" s="13"/>
      <c r="G2" s="13" t="s">
        <v>4047</v>
      </c>
      <c r="H2" s="13" t="s">
        <v>4183</v>
      </c>
      <c r="I2" s="18" t="s">
        <v>4252</v>
      </c>
      <c r="J2" s="18"/>
      <c r="K2" s="18"/>
      <c r="L2" s="13" t="s">
        <v>11</v>
      </c>
      <c r="M2" s="14" t="s">
        <v>4010</v>
      </c>
    </row>
    <row r="3" spans="1:13" x14ac:dyDescent="0.3">
      <c r="A3" s="12" t="s">
        <v>4339</v>
      </c>
      <c r="B3" s="13">
        <v>2014</v>
      </c>
      <c r="C3" s="13" t="s">
        <v>5415</v>
      </c>
      <c r="D3" s="13"/>
      <c r="E3" s="13" t="s">
        <v>5491</v>
      </c>
      <c r="F3" s="13"/>
      <c r="G3" s="13" t="s">
        <v>4050</v>
      </c>
      <c r="H3" s="13" t="s">
        <v>4061</v>
      </c>
      <c r="I3" s="18" t="s">
        <v>5455</v>
      </c>
      <c r="J3" s="18"/>
      <c r="K3" s="18" t="s">
        <v>5453</v>
      </c>
      <c r="L3" s="13" t="s">
        <v>837</v>
      </c>
      <c r="M3" s="14" t="s">
        <v>5426</v>
      </c>
    </row>
    <row r="4" spans="1:13" x14ac:dyDescent="0.3">
      <c r="A4" s="12" t="s">
        <v>4339</v>
      </c>
      <c r="B4" s="13">
        <v>2014</v>
      </c>
      <c r="C4" s="13" t="s">
        <v>5415</v>
      </c>
      <c r="D4" s="13"/>
      <c r="E4" s="13" t="s">
        <v>5498</v>
      </c>
      <c r="F4" s="13"/>
      <c r="G4" s="13" t="s">
        <v>4050</v>
      </c>
      <c r="H4" s="13" t="s">
        <v>4096</v>
      </c>
      <c r="I4" s="18" t="s">
        <v>5368</v>
      </c>
      <c r="J4" s="18"/>
      <c r="K4" s="18"/>
      <c r="L4" s="13" t="s">
        <v>924</v>
      </c>
      <c r="M4" s="14" t="s">
        <v>5426</v>
      </c>
    </row>
    <row r="5" spans="1:13" x14ac:dyDescent="0.3">
      <c r="A5" s="12" t="s">
        <v>4339</v>
      </c>
      <c r="B5" s="13">
        <v>2014</v>
      </c>
      <c r="C5" s="13" t="s">
        <v>5415</v>
      </c>
      <c r="D5" s="13"/>
      <c r="E5" s="13" t="s">
        <v>5508</v>
      </c>
      <c r="F5" s="13"/>
      <c r="G5" s="13" t="s">
        <v>4045</v>
      </c>
      <c r="H5" s="13" t="s">
        <v>4193</v>
      </c>
      <c r="I5" s="18" t="s">
        <v>5459</v>
      </c>
      <c r="J5" s="18"/>
      <c r="K5" s="18" t="s">
        <v>5453</v>
      </c>
      <c r="L5" s="13" t="s">
        <v>848</v>
      </c>
      <c r="M5" s="14" t="s">
        <v>4010</v>
      </c>
    </row>
    <row r="6" spans="1:13" x14ac:dyDescent="0.3">
      <c r="A6" s="12" t="s">
        <v>4339</v>
      </c>
      <c r="B6" s="13">
        <v>2014</v>
      </c>
      <c r="C6" s="13" t="s">
        <v>5415</v>
      </c>
      <c r="D6" s="13"/>
      <c r="E6" s="13" t="s">
        <v>5501</v>
      </c>
      <c r="F6" s="13"/>
      <c r="G6" s="13" t="s">
        <v>4049</v>
      </c>
      <c r="H6" s="13" t="s">
        <v>4093</v>
      </c>
      <c r="I6" s="18" t="s">
        <v>5458</v>
      </c>
      <c r="J6" s="18"/>
      <c r="K6" s="18" t="s">
        <v>5454</v>
      </c>
      <c r="L6" s="13" t="s">
        <v>874</v>
      </c>
      <c r="M6" s="14" t="s">
        <v>5427</v>
      </c>
    </row>
    <row r="7" spans="1:13" x14ac:dyDescent="0.3">
      <c r="A7" s="12" t="s">
        <v>4339</v>
      </c>
      <c r="B7" s="13">
        <v>2014</v>
      </c>
      <c r="C7" s="13" t="s">
        <v>5415</v>
      </c>
      <c r="D7" s="13"/>
      <c r="E7" s="13" t="s">
        <v>5507</v>
      </c>
      <c r="F7" s="13"/>
      <c r="G7" s="13" t="s">
        <v>4047</v>
      </c>
      <c r="H7" s="13" t="s">
        <v>4096</v>
      </c>
      <c r="I7" s="18" t="s">
        <v>5458</v>
      </c>
      <c r="J7" s="18"/>
      <c r="K7" s="18" t="s">
        <v>5453</v>
      </c>
      <c r="L7" s="13" t="s">
        <v>841</v>
      </c>
      <c r="M7" s="14" t="s">
        <v>4010</v>
      </c>
    </row>
    <row r="8" spans="1:13" x14ac:dyDescent="0.3">
      <c r="A8" s="12" t="s">
        <v>4339</v>
      </c>
      <c r="B8" s="13">
        <v>2014</v>
      </c>
      <c r="C8" s="13" t="s">
        <v>5415</v>
      </c>
      <c r="D8" s="13"/>
      <c r="E8" s="13" t="s">
        <v>5493</v>
      </c>
      <c r="F8" s="13"/>
      <c r="G8" s="13" t="s">
        <v>4047</v>
      </c>
      <c r="H8" s="13" t="s">
        <v>4243</v>
      </c>
      <c r="I8" s="18" t="s">
        <v>5457</v>
      </c>
      <c r="J8" s="18"/>
      <c r="K8" s="18" t="s">
        <v>5454</v>
      </c>
      <c r="L8" s="13" t="s">
        <v>851</v>
      </c>
      <c r="M8" s="14" t="s">
        <v>5426</v>
      </c>
    </row>
    <row r="9" spans="1:13" x14ac:dyDescent="0.3">
      <c r="A9" s="12" t="s">
        <v>4339</v>
      </c>
      <c r="B9" s="13">
        <v>2014</v>
      </c>
      <c r="C9" s="13" t="s">
        <v>5415</v>
      </c>
      <c r="D9" s="13"/>
      <c r="E9" s="13" t="s">
        <v>5499</v>
      </c>
      <c r="F9" s="13"/>
      <c r="G9" s="13" t="s">
        <v>4047</v>
      </c>
      <c r="H9" s="13" t="s">
        <v>4161</v>
      </c>
      <c r="I9" s="18" t="s">
        <v>5457</v>
      </c>
      <c r="J9" s="18"/>
      <c r="K9" s="18" t="s">
        <v>5453</v>
      </c>
      <c r="L9" s="13" t="s">
        <v>854</v>
      </c>
      <c r="M9" s="14" t="s">
        <v>5427</v>
      </c>
    </row>
    <row r="10" spans="1:13" x14ac:dyDescent="0.3">
      <c r="A10" s="12" t="s">
        <v>4339</v>
      </c>
      <c r="B10" s="13">
        <v>2014</v>
      </c>
      <c r="C10" s="13" t="s">
        <v>5415</v>
      </c>
      <c r="D10" s="13"/>
      <c r="E10" s="13" t="s">
        <v>5500</v>
      </c>
      <c r="F10" s="13"/>
      <c r="G10" s="13" t="s">
        <v>4045</v>
      </c>
      <c r="H10" s="13" t="s">
        <v>4247</v>
      </c>
      <c r="I10" s="18" t="s">
        <v>5457</v>
      </c>
      <c r="J10" s="18"/>
      <c r="K10" s="18" t="s">
        <v>5453</v>
      </c>
      <c r="L10" s="13" t="s">
        <v>866</v>
      </c>
      <c r="M10" s="14" t="s">
        <v>5427</v>
      </c>
    </row>
    <row r="11" spans="1:13" x14ac:dyDescent="0.3">
      <c r="A11" s="12" t="s">
        <v>4339</v>
      </c>
      <c r="B11" s="13">
        <v>2014</v>
      </c>
      <c r="C11" s="13" t="s">
        <v>5415</v>
      </c>
      <c r="D11" s="13"/>
      <c r="E11" s="13" t="s">
        <v>5492</v>
      </c>
      <c r="F11" s="13"/>
      <c r="G11" s="13" t="s">
        <v>4047</v>
      </c>
      <c r="H11" s="13" t="s">
        <v>4205</v>
      </c>
      <c r="I11" s="18" t="s">
        <v>5456</v>
      </c>
      <c r="J11" s="18"/>
      <c r="K11" s="18" t="s">
        <v>5453</v>
      </c>
      <c r="L11" s="13" t="s">
        <v>845</v>
      </c>
      <c r="M11" s="14" t="s">
        <v>5426</v>
      </c>
    </row>
    <row r="12" spans="1:13" x14ac:dyDescent="0.3">
      <c r="A12" s="12" t="s">
        <v>4339</v>
      </c>
      <c r="B12" s="13">
        <v>2014</v>
      </c>
      <c r="C12" s="13" t="s">
        <v>5415</v>
      </c>
      <c r="D12" s="13"/>
      <c r="E12" s="13" t="s">
        <v>5513</v>
      </c>
      <c r="F12" s="13"/>
      <c r="G12" s="13" t="s">
        <v>4049</v>
      </c>
      <c r="H12" s="13" t="s">
        <v>4189</v>
      </c>
      <c r="I12" s="18">
        <v>10.74</v>
      </c>
      <c r="J12" s="18"/>
      <c r="K12" s="18"/>
      <c r="L12" s="13" t="s">
        <v>918</v>
      </c>
      <c r="M12" s="14" t="s">
        <v>4010</v>
      </c>
    </row>
    <row r="13" spans="1:13" x14ac:dyDescent="0.3">
      <c r="A13" s="12" t="s">
        <v>4339</v>
      </c>
      <c r="B13" s="13">
        <v>2014</v>
      </c>
      <c r="C13" s="13" t="s">
        <v>5415</v>
      </c>
      <c r="D13" s="13"/>
      <c r="E13" s="13" t="s">
        <v>5512</v>
      </c>
      <c r="F13" s="13"/>
      <c r="G13" s="13" t="s">
        <v>4045</v>
      </c>
      <c r="H13" s="13" t="s">
        <v>4205</v>
      </c>
      <c r="I13" s="18">
        <v>10.38</v>
      </c>
      <c r="J13" s="18"/>
      <c r="K13" s="18"/>
      <c r="L13" s="13" t="s">
        <v>903</v>
      </c>
      <c r="M13" s="14" t="s">
        <v>4010</v>
      </c>
    </row>
    <row r="14" spans="1:13" x14ac:dyDescent="0.3">
      <c r="A14" s="12" t="s">
        <v>4339</v>
      </c>
      <c r="B14" s="13">
        <v>2014</v>
      </c>
      <c r="C14" s="13" t="s">
        <v>5415</v>
      </c>
      <c r="D14" s="13"/>
      <c r="E14" s="13" t="s">
        <v>5506</v>
      </c>
      <c r="F14" s="13"/>
      <c r="G14" s="13" t="s">
        <v>4049</v>
      </c>
      <c r="H14" s="13" t="s">
        <v>4165</v>
      </c>
      <c r="I14" s="18">
        <v>10.35</v>
      </c>
      <c r="J14" s="18"/>
      <c r="K14" s="18"/>
      <c r="L14" s="13" t="s">
        <v>972</v>
      </c>
      <c r="M14" s="14" t="s">
        <v>5427</v>
      </c>
    </row>
    <row r="15" spans="1:13" x14ac:dyDescent="0.3">
      <c r="A15" s="12" t="s">
        <v>4339</v>
      </c>
      <c r="B15" s="13">
        <v>2014</v>
      </c>
      <c r="C15" s="13" t="s">
        <v>5415</v>
      </c>
      <c r="D15" s="13"/>
      <c r="E15" s="13" t="s">
        <v>5511</v>
      </c>
      <c r="F15" s="13"/>
      <c r="G15" s="13" t="s">
        <v>4049</v>
      </c>
      <c r="H15" s="13" t="s">
        <v>4078</v>
      </c>
      <c r="I15" s="18">
        <v>10.31</v>
      </c>
      <c r="J15" s="18"/>
      <c r="K15" s="18"/>
      <c r="L15" s="13" t="s">
        <v>898</v>
      </c>
      <c r="M15" s="14" t="s">
        <v>4010</v>
      </c>
    </row>
    <row r="16" spans="1:13" x14ac:dyDescent="0.3">
      <c r="A16" s="12" t="s">
        <v>4339</v>
      </c>
      <c r="B16" s="13">
        <v>2014</v>
      </c>
      <c r="C16" s="13" t="s">
        <v>5415</v>
      </c>
      <c r="D16" s="13"/>
      <c r="E16" s="13" t="s">
        <v>5510</v>
      </c>
      <c r="F16" s="13"/>
      <c r="G16" s="13" t="s">
        <v>4047</v>
      </c>
      <c r="H16" s="13" t="s">
        <v>4193</v>
      </c>
      <c r="I16" s="18">
        <v>10.28</v>
      </c>
      <c r="J16" s="18"/>
      <c r="K16" s="18"/>
      <c r="L16" s="13" t="s">
        <v>862</v>
      </c>
      <c r="M16" s="14" t="s">
        <v>4010</v>
      </c>
    </row>
    <row r="17" spans="1:13" x14ac:dyDescent="0.3">
      <c r="A17" s="12" t="s">
        <v>4339</v>
      </c>
      <c r="B17" s="13">
        <v>2014</v>
      </c>
      <c r="C17" s="13" t="s">
        <v>5415</v>
      </c>
      <c r="D17" s="13"/>
      <c r="E17" s="13" t="s">
        <v>5497</v>
      </c>
      <c r="F17" s="13"/>
      <c r="G17" s="13" t="s">
        <v>4047</v>
      </c>
      <c r="H17" s="13" t="s">
        <v>4061</v>
      </c>
      <c r="I17" s="18">
        <v>10.27</v>
      </c>
      <c r="J17" s="18"/>
      <c r="K17" s="18"/>
      <c r="L17" s="13" t="s">
        <v>912</v>
      </c>
      <c r="M17" s="14" t="s">
        <v>5426</v>
      </c>
    </row>
    <row r="18" spans="1:13" x14ac:dyDescent="0.3">
      <c r="A18" s="12" t="s">
        <v>4339</v>
      </c>
      <c r="B18" s="13">
        <v>2014</v>
      </c>
      <c r="C18" s="13" t="s">
        <v>5415</v>
      </c>
      <c r="D18" s="13"/>
      <c r="E18" s="13" t="s">
        <v>5505</v>
      </c>
      <c r="F18" s="13"/>
      <c r="G18" s="13" t="s">
        <v>4045</v>
      </c>
      <c r="H18" s="13" t="s">
        <v>4209</v>
      </c>
      <c r="I18" s="18">
        <v>10.27</v>
      </c>
      <c r="J18" s="18"/>
      <c r="K18" s="18"/>
      <c r="L18" s="13" t="s">
        <v>930</v>
      </c>
      <c r="M18" s="14" t="s">
        <v>5427</v>
      </c>
    </row>
    <row r="19" spans="1:13" x14ac:dyDescent="0.3">
      <c r="A19" s="12" t="s">
        <v>4339</v>
      </c>
      <c r="B19" s="13">
        <v>2014</v>
      </c>
      <c r="C19" s="13" t="s">
        <v>5415</v>
      </c>
      <c r="D19" s="13"/>
      <c r="E19" s="13" t="s">
        <v>5509</v>
      </c>
      <c r="F19" s="13"/>
      <c r="G19" s="13" t="s">
        <v>4047</v>
      </c>
      <c r="H19" s="13" t="s">
        <v>4102</v>
      </c>
      <c r="I19" s="18">
        <v>10.27</v>
      </c>
      <c r="J19" s="18"/>
      <c r="K19" s="18"/>
      <c r="L19" s="13" t="s">
        <v>857</v>
      </c>
      <c r="M19" s="14" t="s">
        <v>4010</v>
      </c>
    </row>
    <row r="20" spans="1:13" x14ac:dyDescent="0.3">
      <c r="A20" s="12" t="s">
        <v>4339</v>
      </c>
      <c r="B20" s="13">
        <v>2014</v>
      </c>
      <c r="C20" s="13" t="s">
        <v>5415</v>
      </c>
      <c r="D20" s="13"/>
      <c r="E20" s="13" t="s">
        <v>5496</v>
      </c>
      <c r="F20" s="13"/>
      <c r="G20" s="13" t="s">
        <v>4045</v>
      </c>
      <c r="H20" s="13" t="s">
        <v>4078</v>
      </c>
      <c r="I20" s="18">
        <v>10.23</v>
      </c>
      <c r="J20" s="18"/>
      <c r="K20" s="18"/>
      <c r="L20" s="13" t="s">
        <v>892</v>
      </c>
      <c r="M20" s="14" t="s">
        <v>5426</v>
      </c>
    </row>
    <row r="21" spans="1:13" x14ac:dyDescent="0.3">
      <c r="A21" s="12" t="s">
        <v>4339</v>
      </c>
      <c r="B21" s="13">
        <v>2014</v>
      </c>
      <c r="C21" s="13" t="s">
        <v>5415</v>
      </c>
      <c r="D21" s="13"/>
      <c r="E21" s="13" t="s">
        <v>5495</v>
      </c>
      <c r="F21" s="13"/>
      <c r="G21" s="13" t="s">
        <v>4045</v>
      </c>
      <c r="H21" s="13" t="s">
        <v>4175</v>
      </c>
      <c r="I21" s="18">
        <v>10.220000000000001</v>
      </c>
      <c r="J21" s="18"/>
      <c r="K21" s="18"/>
      <c r="L21" s="13" t="s">
        <v>881</v>
      </c>
      <c r="M21" s="14" t="s">
        <v>5426</v>
      </c>
    </row>
    <row r="22" spans="1:13" x14ac:dyDescent="0.3">
      <c r="A22" s="12" t="s">
        <v>4339</v>
      </c>
      <c r="B22" s="13">
        <v>2014</v>
      </c>
      <c r="C22" s="13" t="s">
        <v>5415</v>
      </c>
      <c r="D22" s="13"/>
      <c r="E22" s="13" t="s">
        <v>5503</v>
      </c>
      <c r="F22" s="13"/>
      <c r="G22" s="13" t="s">
        <v>4047</v>
      </c>
      <c r="H22" s="13" t="s">
        <v>4216</v>
      </c>
      <c r="I22" s="18">
        <v>10.210000000000001</v>
      </c>
      <c r="J22" s="18"/>
      <c r="K22" s="18"/>
      <c r="L22" s="13" t="s">
        <v>885</v>
      </c>
      <c r="M22" s="14" t="s">
        <v>5427</v>
      </c>
    </row>
    <row r="23" spans="1:13" x14ac:dyDescent="0.3">
      <c r="A23" s="12" t="s">
        <v>4339</v>
      </c>
      <c r="B23" s="13">
        <v>2014</v>
      </c>
      <c r="C23" s="13" t="s">
        <v>5415</v>
      </c>
      <c r="D23" s="13"/>
      <c r="E23" s="13" t="s">
        <v>5504</v>
      </c>
      <c r="F23" s="13"/>
      <c r="G23" s="13" t="s">
        <v>4049</v>
      </c>
      <c r="H23" s="13" t="s">
        <v>4245</v>
      </c>
      <c r="I23" s="18">
        <v>10.210000000000001</v>
      </c>
      <c r="J23" s="18"/>
      <c r="K23" s="18"/>
      <c r="L23" s="13" t="s">
        <v>907</v>
      </c>
      <c r="M23" s="14" t="s">
        <v>5427</v>
      </c>
    </row>
    <row r="24" spans="1:13" x14ac:dyDescent="0.3">
      <c r="A24" s="12" t="s">
        <v>4339</v>
      </c>
      <c r="B24" s="13">
        <v>2014</v>
      </c>
      <c r="C24" s="13" t="s">
        <v>5415</v>
      </c>
      <c r="D24" s="13"/>
      <c r="E24" s="13" t="s">
        <v>5494</v>
      </c>
      <c r="F24" s="13"/>
      <c r="G24" s="13" t="s">
        <v>4050</v>
      </c>
      <c r="H24" s="13" t="s">
        <v>4192</v>
      </c>
      <c r="I24" s="18">
        <v>10.15</v>
      </c>
      <c r="J24" s="18"/>
      <c r="K24" s="18"/>
      <c r="L24" s="13" t="s">
        <v>870</v>
      </c>
      <c r="M24" s="14" t="s">
        <v>5426</v>
      </c>
    </row>
    <row r="25" spans="1:13" x14ac:dyDescent="0.3">
      <c r="A25" s="15" t="s">
        <v>4339</v>
      </c>
      <c r="B25" s="16">
        <v>2014</v>
      </c>
      <c r="C25" s="16" t="s">
        <v>5415</v>
      </c>
      <c r="D25" s="16"/>
      <c r="E25" s="16" t="s">
        <v>5502</v>
      </c>
      <c r="F25" s="16"/>
      <c r="G25" s="16" t="s">
        <v>4045</v>
      </c>
      <c r="H25" s="16" t="s">
        <v>4125</v>
      </c>
      <c r="I25" s="19">
        <v>10.130000000000001</v>
      </c>
      <c r="J25" s="19"/>
      <c r="K25" s="19"/>
      <c r="L25" s="16" t="s">
        <v>878</v>
      </c>
      <c r="M25" s="17" t="s">
        <v>5427</v>
      </c>
    </row>
    <row r="26" spans="1:13" x14ac:dyDescent="0.3">
      <c r="A26" t="s">
        <v>5074</v>
      </c>
      <c r="B26">
        <v>2014</v>
      </c>
      <c r="C26" t="s">
        <v>5415</v>
      </c>
      <c r="E26" t="s">
        <v>5515</v>
      </c>
      <c r="G26" t="s">
        <v>4045</v>
      </c>
      <c r="H26" t="s">
        <v>4193</v>
      </c>
      <c r="I26" s="8" t="s">
        <v>5460</v>
      </c>
      <c r="K26" s="8" t="s">
        <v>5453</v>
      </c>
      <c r="L26" t="s">
        <v>837</v>
      </c>
    </row>
    <row r="27" spans="1:13" x14ac:dyDescent="0.3">
      <c r="A27" t="s">
        <v>5074</v>
      </c>
      <c r="B27">
        <v>2014</v>
      </c>
      <c r="C27" t="s">
        <v>5415</v>
      </c>
      <c r="E27" t="s">
        <v>5516</v>
      </c>
      <c r="G27" t="s">
        <v>4045</v>
      </c>
      <c r="H27" t="s">
        <v>4093</v>
      </c>
      <c r="I27" s="8" t="s">
        <v>5461</v>
      </c>
      <c r="K27" s="8" t="s">
        <v>5453</v>
      </c>
      <c r="L27" t="s">
        <v>845</v>
      </c>
    </row>
    <row r="28" spans="1:13" x14ac:dyDescent="0.3">
      <c r="A28" t="s">
        <v>5074</v>
      </c>
      <c r="B28">
        <v>2014</v>
      </c>
      <c r="C28" t="s">
        <v>5415</v>
      </c>
      <c r="E28" t="s">
        <v>5517</v>
      </c>
      <c r="G28" t="s">
        <v>4047</v>
      </c>
      <c r="H28" t="s">
        <v>4187</v>
      </c>
      <c r="I28" s="8" t="s">
        <v>5369</v>
      </c>
      <c r="L28" t="s">
        <v>851</v>
      </c>
    </row>
    <row r="29" spans="1:13" x14ac:dyDescent="0.3">
      <c r="A29" t="s">
        <v>5074</v>
      </c>
      <c r="B29">
        <v>2014</v>
      </c>
      <c r="C29" t="s">
        <v>5415</v>
      </c>
      <c r="E29" t="s">
        <v>5518</v>
      </c>
      <c r="G29" t="s">
        <v>4049</v>
      </c>
      <c r="H29" t="s">
        <v>4192</v>
      </c>
      <c r="I29" s="8">
        <v>46.28</v>
      </c>
      <c r="L29" t="s">
        <v>870</v>
      </c>
    </row>
    <row r="30" spans="1:13" x14ac:dyDescent="0.3">
      <c r="A30" t="s">
        <v>5074</v>
      </c>
      <c r="B30">
        <v>2014</v>
      </c>
      <c r="C30" t="s">
        <v>5415</v>
      </c>
      <c r="E30" t="s">
        <v>5519</v>
      </c>
      <c r="G30" t="s">
        <v>4047</v>
      </c>
      <c r="H30" t="s">
        <v>4193</v>
      </c>
      <c r="I30" s="8">
        <v>46.36</v>
      </c>
      <c r="L30" t="s">
        <v>881</v>
      </c>
    </row>
    <row r="31" spans="1:13" x14ac:dyDescent="0.3">
      <c r="A31" t="s">
        <v>5074</v>
      </c>
      <c r="B31">
        <v>2014</v>
      </c>
      <c r="C31" t="s">
        <v>5415</v>
      </c>
      <c r="E31" t="s">
        <v>5520</v>
      </c>
      <c r="G31" t="s">
        <v>4049</v>
      </c>
      <c r="H31" t="s">
        <v>4193</v>
      </c>
      <c r="I31" s="8">
        <v>46.71</v>
      </c>
      <c r="L31" t="s">
        <v>892</v>
      </c>
    </row>
    <row r="32" spans="1:13" x14ac:dyDescent="0.3">
      <c r="A32" t="s">
        <v>5074</v>
      </c>
      <c r="B32">
        <v>2014</v>
      </c>
      <c r="C32" t="s">
        <v>5415</v>
      </c>
      <c r="E32" t="s">
        <v>5521</v>
      </c>
      <c r="G32" t="s">
        <v>4047</v>
      </c>
      <c r="H32" t="s">
        <v>4105</v>
      </c>
      <c r="I32" s="8">
        <v>46.97</v>
      </c>
      <c r="L32" t="s">
        <v>912</v>
      </c>
    </row>
    <row r="33" spans="1:12" x14ac:dyDescent="0.3">
      <c r="A33" t="s">
        <v>5074</v>
      </c>
      <c r="B33">
        <v>2014</v>
      </c>
      <c r="C33" t="s">
        <v>5415</v>
      </c>
      <c r="E33" t="s">
        <v>5522</v>
      </c>
      <c r="G33" t="s">
        <v>4045</v>
      </c>
      <c r="H33" t="s">
        <v>4112</v>
      </c>
      <c r="I33" s="8" t="s">
        <v>5370</v>
      </c>
      <c r="L33" t="s">
        <v>924</v>
      </c>
    </row>
    <row r="34" spans="1:12" x14ac:dyDescent="0.3">
      <c r="A34" t="s">
        <v>5074</v>
      </c>
      <c r="B34">
        <v>2014</v>
      </c>
      <c r="C34" t="s">
        <v>5415</v>
      </c>
      <c r="E34" t="s">
        <v>5523</v>
      </c>
      <c r="G34" t="s">
        <v>4047</v>
      </c>
      <c r="H34" t="s">
        <v>4170</v>
      </c>
      <c r="I34" s="8" t="s">
        <v>5462</v>
      </c>
      <c r="K34" s="8" t="s">
        <v>5453</v>
      </c>
      <c r="L34" t="s">
        <v>854</v>
      </c>
    </row>
    <row r="35" spans="1:12" x14ac:dyDescent="0.3">
      <c r="A35" t="s">
        <v>5074</v>
      </c>
      <c r="B35">
        <v>2014</v>
      </c>
      <c r="C35" t="s">
        <v>5415</v>
      </c>
      <c r="E35" t="s">
        <v>5524</v>
      </c>
      <c r="G35" t="s">
        <v>4045</v>
      </c>
      <c r="H35" t="s">
        <v>4125</v>
      </c>
      <c r="I35" s="8" t="s">
        <v>5463</v>
      </c>
      <c r="K35" s="8" t="s">
        <v>5453</v>
      </c>
      <c r="L35" t="s">
        <v>866</v>
      </c>
    </row>
    <row r="36" spans="1:12" x14ac:dyDescent="0.3">
      <c r="A36" t="s">
        <v>5074</v>
      </c>
      <c r="B36">
        <v>2014</v>
      </c>
      <c r="C36" t="s">
        <v>5415</v>
      </c>
      <c r="E36" t="s">
        <v>5525</v>
      </c>
      <c r="G36" t="s">
        <v>4049</v>
      </c>
      <c r="H36" t="s">
        <v>4093</v>
      </c>
      <c r="I36" s="8" t="s">
        <v>5464</v>
      </c>
      <c r="K36" s="8" t="s">
        <v>5454</v>
      </c>
      <c r="L36" t="s">
        <v>874</v>
      </c>
    </row>
    <row r="37" spans="1:12" x14ac:dyDescent="0.3">
      <c r="A37" t="s">
        <v>5074</v>
      </c>
      <c r="B37">
        <v>2014</v>
      </c>
      <c r="C37" t="s">
        <v>5415</v>
      </c>
      <c r="E37" t="s">
        <v>5526</v>
      </c>
      <c r="G37" t="s">
        <v>4045</v>
      </c>
      <c r="H37" t="s">
        <v>4162</v>
      </c>
      <c r="I37" s="8" t="s">
        <v>5465</v>
      </c>
      <c r="K37" s="8" t="s">
        <v>5454</v>
      </c>
      <c r="L37" t="s">
        <v>878</v>
      </c>
    </row>
    <row r="38" spans="1:12" x14ac:dyDescent="0.3">
      <c r="A38" t="s">
        <v>5074</v>
      </c>
      <c r="B38">
        <v>2014</v>
      </c>
      <c r="C38" t="s">
        <v>5415</v>
      </c>
      <c r="E38" t="s">
        <v>5527</v>
      </c>
      <c r="G38" t="s">
        <v>4047</v>
      </c>
      <c r="H38" t="s">
        <v>4162</v>
      </c>
      <c r="I38" s="8">
        <v>45.88</v>
      </c>
      <c r="L38" t="s">
        <v>885</v>
      </c>
    </row>
    <row r="39" spans="1:12" x14ac:dyDescent="0.3">
      <c r="A39" t="s">
        <v>5074</v>
      </c>
      <c r="B39">
        <v>2014</v>
      </c>
      <c r="C39" t="s">
        <v>5415</v>
      </c>
      <c r="E39" t="s">
        <v>5528</v>
      </c>
      <c r="G39" t="s">
        <v>4049</v>
      </c>
      <c r="H39" t="s">
        <v>4150</v>
      </c>
      <c r="I39" s="8" t="s">
        <v>5371</v>
      </c>
      <c r="L39" t="s">
        <v>907</v>
      </c>
    </row>
    <row r="40" spans="1:12" x14ac:dyDescent="0.3">
      <c r="A40" t="s">
        <v>5074</v>
      </c>
      <c r="B40">
        <v>2014</v>
      </c>
      <c r="C40" t="s">
        <v>5415</v>
      </c>
      <c r="E40" t="s">
        <v>5529</v>
      </c>
      <c r="G40" t="s">
        <v>4047</v>
      </c>
      <c r="H40" t="s">
        <v>4891</v>
      </c>
      <c r="I40" s="8">
        <v>46.37</v>
      </c>
      <c r="L40" t="s">
        <v>930</v>
      </c>
    </row>
    <row r="41" spans="1:12" x14ac:dyDescent="0.3">
      <c r="A41" t="s">
        <v>5074</v>
      </c>
      <c r="B41">
        <v>2014</v>
      </c>
      <c r="C41" t="s">
        <v>5415</v>
      </c>
      <c r="E41" t="s">
        <v>5530</v>
      </c>
      <c r="G41" t="s">
        <v>4047</v>
      </c>
      <c r="H41" t="s">
        <v>4108</v>
      </c>
      <c r="I41" s="8">
        <v>47.67</v>
      </c>
      <c r="L41" t="s">
        <v>972</v>
      </c>
    </row>
    <row r="42" spans="1:12" x14ac:dyDescent="0.3">
      <c r="A42" t="s">
        <v>5074</v>
      </c>
      <c r="B42">
        <v>2014</v>
      </c>
      <c r="C42" t="s">
        <v>5415</v>
      </c>
      <c r="E42" t="s">
        <v>5531</v>
      </c>
      <c r="G42" t="s">
        <v>4047</v>
      </c>
      <c r="H42" t="s">
        <v>4166</v>
      </c>
      <c r="I42" s="8" t="s">
        <v>5462</v>
      </c>
      <c r="K42" s="8" t="s">
        <v>5453</v>
      </c>
      <c r="L42" t="s">
        <v>841</v>
      </c>
    </row>
    <row r="43" spans="1:12" x14ac:dyDescent="0.3">
      <c r="A43" t="s">
        <v>5074</v>
      </c>
      <c r="B43">
        <v>2014</v>
      </c>
      <c r="C43" t="s">
        <v>5415</v>
      </c>
      <c r="E43" t="s">
        <v>5532</v>
      </c>
      <c r="G43" t="s">
        <v>4047</v>
      </c>
      <c r="H43" t="s">
        <v>4096</v>
      </c>
      <c r="I43" s="8" t="s">
        <v>5466</v>
      </c>
      <c r="K43" s="8" t="s">
        <v>5453</v>
      </c>
      <c r="L43" t="s">
        <v>848</v>
      </c>
    </row>
    <row r="44" spans="1:12" x14ac:dyDescent="0.3">
      <c r="A44" t="s">
        <v>5074</v>
      </c>
      <c r="B44">
        <v>2014</v>
      </c>
      <c r="C44" t="s">
        <v>5415</v>
      </c>
      <c r="E44" t="s">
        <v>5533</v>
      </c>
      <c r="G44" t="s">
        <v>4045</v>
      </c>
      <c r="H44" t="s">
        <v>4193</v>
      </c>
      <c r="I44" s="8">
        <v>45.81</v>
      </c>
      <c r="L44" t="s">
        <v>857</v>
      </c>
    </row>
    <row r="45" spans="1:12" x14ac:dyDescent="0.3">
      <c r="A45" t="s">
        <v>5074</v>
      </c>
      <c r="B45">
        <v>2014</v>
      </c>
      <c r="C45" t="s">
        <v>5415</v>
      </c>
      <c r="E45" t="s">
        <v>5534</v>
      </c>
      <c r="G45" t="s">
        <v>4045</v>
      </c>
      <c r="H45" t="s">
        <v>4244</v>
      </c>
      <c r="I45" s="8" t="s">
        <v>5372</v>
      </c>
      <c r="L45" t="s">
        <v>862</v>
      </c>
    </row>
    <row r="46" spans="1:12" x14ac:dyDescent="0.3">
      <c r="A46" t="s">
        <v>5074</v>
      </c>
      <c r="B46">
        <v>2014</v>
      </c>
      <c r="C46" t="s">
        <v>5415</v>
      </c>
      <c r="E46" t="s">
        <v>5535</v>
      </c>
      <c r="G46" t="s">
        <v>4049</v>
      </c>
      <c r="H46" t="s">
        <v>4093</v>
      </c>
      <c r="I46" s="8">
        <v>46.66</v>
      </c>
      <c r="L46" t="s">
        <v>898</v>
      </c>
    </row>
    <row r="47" spans="1:12" x14ac:dyDescent="0.3">
      <c r="A47" t="s">
        <v>5074</v>
      </c>
      <c r="B47">
        <v>2014</v>
      </c>
      <c r="C47" t="s">
        <v>5415</v>
      </c>
      <c r="E47" t="s">
        <v>5536</v>
      </c>
      <c r="G47" t="s">
        <v>4050</v>
      </c>
      <c r="H47" t="s">
        <v>4163</v>
      </c>
      <c r="I47" s="8" t="s">
        <v>5373</v>
      </c>
      <c r="L47" t="s">
        <v>903</v>
      </c>
    </row>
    <row r="48" spans="1:12" x14ac:dyDescent="0.3">
      <c r="A48" t="s">
        <v>5074</v>
      </c>
      <c r="B48">
        <v>2014</v>
      </c>
      <c r="C48" t="s">
        <v>5415</v>
      </c>
      <c r="E48" t="s">
        <v>5537</v>
      </c>
      <c r="G48" t="s">
        <v>4047</v>
      </c>
      <c r="H48" t="s">
        <v>5075</v>
      </c>
      <c r="I48" s="8">
        <v>47.05</v>
      </c>
      <c r="L48" t="s">
        <v>918</v>
      </c>
    </row>
    <row r="49" spans="1:12" x14ac:dyDescent="0.3">
      <c r="A49" t="s">
        <v>5074</v>
      </c>
      <c r="B49">
        <v>2014</v>
      </c>
      <c r="C49" t="s">
        <v>5415</v>
      </c>
      <c r="D49" t="s">
        <v>11</v>
      </c>
      <c r="E49" t="s">
        <v>5538</v>
      </c>
      <c r="G49" t="s">
        <v>4050</v>
      </c>
      <c r="H49" t="s">
        <v>4096</v>
      </c>
      <c r="I49" s="8" t="s">
        <v>4250</v>
      </c>
    </row>
    <row r="50" spans="1:12" x14ac:dyDescent="0.3">
      <c r="A50" t="s">
        <v>4349</v>
      </c>
      <c r="B50">
        <v>2014</v>
      </c>
      <c r="C50" t="s">
        <v>5415</v>
      </c>
      <c r="E50" t="s">
        <v>5539</v>
      </c>
      <c r="G50" t="s">
        <v>4045</v>
      </c>
      <c r="H50" t="s">
        <v>4124</v>
      </c>
      <c r="I50" s="8" t="s">
        <v>5467</v>
      </c>
      <c r="K50" s="8" t="s">
        <v>5453</v>
      </c>
      <c r="L50" t="s">
        <v>837</v>
      </c>
    </row>
    <row r="51" spans="1:12" x14ac:dyDescent="0.3">
      <c r="A51" t="s">
        <v>4349</v>
      </c>
      <c r="B51">
        <v>2014</v>
      </c>
      <c r="C51" t="s">
        <v>5415</v>
      </c>
      <c r="E51" t="s">
        <v>5540</v>
      </c>
      <c r="G51" t="s">
        <v>4049</v>
      </c>
      <c r="H51" t="s">
        <v>4093</v>
      </c>
      <c r="I51" s="8" t="s">
        <v>5468</v>
      </c>
      <c r="K51" s="8" t="s">
        <v>5453</v>
      </c>
      <c r="L51" t="s">
        <v>845</v>
      </c>
    </row>
    <row r="52" spans="1:12" x14ac:dyDescent="0.3">
      <c r="A52" t="s">
        <v>4349</v>
      </c>
      <c r="B52">
        <v>2014</v>
      </c>
      <c r="C52" t="s">
        <v>5415</v>
      </c>
      <c r="E52" t="s">
        <v>5541</v>
      </c>
      <c r="G52" t="s">
        <v>4045</v>
      </c>
      <c r="H52" t="s">
        <v>4118</v>
      </c>
      <c r="I52" s="8" t="s">
        <v>5374</v>
      </c>
      <c r="L52" t="s">
        <v>851</v>
      </c>
    </row>
    <row r="53" spans="1:12" x14ac:dyDescent="0.3">
      <c r="A53" t="s">
        <v>4349</v>
      </c>
      <c r="B53">
        <v>2014</v>
      </c>
      <c r="C53" t="s">
        <v>5415</v>
      </c>
      <c r="E53" t="s">
        <v>5542</v>
      </c>
      <c r="G53" t="s">
        <v>4045</v>
      </c>
      <c r="H53" t="s">
        <v>5076</v>
      </c>
      <c r="I53" s="8" t="s">
        <v>5375</v>
      </c>
      <c r="L53" t="s">
        <v>870</v>
      </c>
    </row>
    <row r="54" spans="1:12" x14ac:dyDescent="0.3">
      <c r="A54" t="s">
        <v>4349</v>
      </c>
      <c r="B54">
        <v>2014</v>
      </c>
      <c r="C54" t="s">
        <v>5415</v>
      </c>
      <c r="E54" t="s">
        <v>5543</v>
      </c>
      <c r="G54" t="s">
        <v>4045</v>
      </c>
      <c r="H54" t="s">
        <v>4146</v>
      </c>
      <c r="I54" s="8" t="s">
        <v>5376</v>
      </c>
      <c r="L54" t="s">
        <v>881</v>
      </c>
    </row>
    <row r="55" spans="1:12" x14ac:dyDescent="0.3">
      <c r="A55" t="s">
        <v>4349</v>
      </c>
      <c r="B55">
        <v>2014</v>
      </c>
      <c r="C55" t="s">
        <v>5415</v>
      </c>
      <c r="E55" t="s">
        <v>5544</v>
      </c>
      <c r="G55" t="s">
        <v>4050</v>
      </c>
      <c r="H55" t="s">
        <v>4093</v>
      </c>
      <c r="I55" s="8" t="s">
        <v>5377</v>
      </c>
      <c r="L55" t="s">
        <v>892</v>
      </c>
    </row>
    <row r="56" spans="1:12" x14ac:dyDescent="0.3">
      <c r="A56" t="s">
        <v>4349</v>
      </c>
      <c r="B56">
        <v>2014</v>
      </c>
      <c r="C56" t="s">
        <v>5415</v>
      </c>
      <c r="E56" t="s">
        <v>5545</v>
      </c>
      <c r="G56" t="s">
        <v>4050</v>
      </c>
      <c r="H56" t="s">
        <v>4242</v>
      </c>
      <c r="I56" s="8" t="s">
        <v>5378</v>
      </c>
      <c r="L56" t="s">
        <v>912</v>
      </c>
    </row>
    <row r="57" spans="1:12" x14ac:dyDescent="0.3">
      <c r="A57" t="s">
        <v>4349</v>
      </c>
      <c r="B57">
        <v>2014</v>
      </c>
      <c r="C57" t="s">
        <v>5415</v>
      </c>
      <c r="E57" t="s">
        <v>5546</v>
      </c>
      <c r="G57" t="s">
        <v>4045</v>
      </c>
      <c r="H57" t="s">
        <v>4048</v>
      </c>
      <c r="I57" s="8" t="s">
        <v>5379</v>
      </c>
      <c r="L57" t="s">
        <v>924</v>
      </c>
    </row>
    <row r="58" spans="1:12" x14ac:dyDescent="0.3">
      <c r="A58" t="s">
        <v>4349</v>
      </c>
      <c r="B58">
        <v>2014</v>
      </c>
      <c r="C58" t="s">
        <v>5415</v>
      </c>
      <c r="E58" t="s">
        <v>5547</v>
      </c>
      <c r="G58" t="s">
        <v>4045</v>
      </c>
      <c r="H58" t="s">
        <v>5077</v>
      </c>
      <c r="I58" s="8" t="s">
        <v>5470</v>
      </c>
      <c r="K58" s="8" t="s">
        <v>5453</v>
      </c>
      <c r="L58" t="s">
        <v>854</v>
      </c>
    </row>
    <row r="59" spans="1:12" x14ac:dyDescent="0.3">
      <c r="A59" t="s">
        <v>4349</v>
      </c>
      <c r="B59">
        <v>2014</v>
      </c>
      <c r="C59" t="s">
        <v>5415</v>
      </c>
      <c r="E59" t="s">
        <v>5548</v>
      </c>
      <c r="G59" t="s">
        <v>4045</v>
      </c>
      <c r="H59" t="s">
        <v>4218</v>
      </c>
      <c r="I59" s="8" t="s">
        <v>5471</v>
      </c>
      <c r="K59" s="8" t="s">
        <v>5453</v>
      </c>
      <c r="L59" t="s">
        <v>866</v>
      </c>
    </row>
    <row r="60" spans="1:12" x14ac:dyDescent="0.3">
      <c r="A60" t="s">
        <v>4349</v>
      </c>
      <c r="B60">
        <v>2014</v>
      </c>
      <c r="C60" t="s">
        <v>5415</v>
      </c>
      <c r="E60" t="s">
        <v>5549</v>
      </c>
      <c r="G60" t="s">
        <v>4047</v>
      </c>
      <c r="H60" t="s">
        <v>4166</v>
      </c>
      <c r="I60" s="8" t="s">
        <v>5380</v>
      </c>
      <c r="L60" t="s">
        <v>874</v>
      </c>
    </row>
    <row r="61" spans="1:12" x14ac:dyDescent="0.3">
      <c r="A61" t="s">
        <v>4349</v>
      </c>
      <c r="B61">
        <v>2014</v>
      </c>
      <c r="C61" t="s">
        <v>5415</v>
      </c>
      <c r="E61" t="s">
        <v>5550</v>
      </c>
      <c r="G61" t="s">
        <v>4047</v>
      </c>
      <c r="H61" t="s">
        <v>4093</v>
      </c>
      <c r="I61" s="8" t="s">
        <v>5381</v>
      </c>
      <c r="L61" t="s">
        <v>878</v>
      </c>
    </row>
    <row r="62" spans="1:12" x14ac:dyDescent="0.3">
      <c r="A62" t="s">
        <v>4349</v>
      </c>
      <c r="B62">
        <v>2014</v>
      </c>
      <c r="C62" t="s">
        <v>5415</v>
      </c>
      <c r="E62" t="s">
        <v>5551</v>
      </c>
      <c r="G62" t="s">
        <v>4049</v>
      </c>
      <c r="H62" t="s">
        <v>4193</v>
      </c>
      <c r="I62" s="8" t="s">
        <v>5382</v>
      </c>
      <c r="L62" t="s">
        <v>885</v>
      </c>
    </row>
    <row r="63" spans="1:12" x14ac:dyDescent="0.3">
      <c r="A63" t="s">
        <v>4349</v>
      </c>
      <c r="B63">
        <v>2014</v>
      </c>
      <c r="C63" t="s">
        <v>5415</v>
      </c>
      <c r="E63" t="s">
        <v>5552</v>
      </c>
      <c r="G63" t="s">
        <v>4049</v>
      </c>
      <c r="H63" t="s">
        <v>4112</v>
      </c>
      <c r="I63" s="8" t="s">
        <v>5383</v>
      </c>
      <c r="L63" t="s">
        <v>907</v>
      </c>
    </row>
    <row r="64" spans="1:12" x14ac:dyDescent="0.3">
      <c r="A64" t="s">
        <v>4349</v>
      </c>
      <c r="B64">
        <v>2014</v>
      </c>
      <c r="C64" t="s">
        <v>5415</v>
      </c>
      <c r="E64" t="s">
        <v>5553</v>
      </c>
      <c r="G64" t="s">
        <v>4049</v>
      </c>
      <c r="H64" t="s">
        <v>4201</v>
      </c>
      <c r="I64" s="8" t="s">
        <v>5384</v>
      </c>
      <c r="L64" t="s">
        <v>930</v>
      </c>
    </row>
    <row r="65" spans="1:12" x14ac:dyDescent="0.3">
      <c r="A65" t="s">
        <v>4349</v>
      </c>
      <c r="B65">
        <v>2014</v>
      </c>
      <c r="C65" t="s">
        <v>5415</v>
      </c>
      <c r="E65" t="s">
        <v>5554</v>
      </c>
      <c r="G65" t="s">
        <v>4049</v>
      </c>
      <c r="H65" t="s">
        <v>4833</v>
      </c>
      <c r="I65" s="8" t="s">
        <v>5472</v>
      </c>
      <c r="K65" s="8" t="s">
        <v>5453</v>
      </c>
      <c r="L65" t="s">
        <v>841</v>
      </c>
    </row>
    <row r="66" spans="1:12" x14ac:dyDescent="0.3">
      <c r="A66" t="s">
        <v>4349</v>
      </c>
      <c r="B66">
        <v>2014</v>
      </c>
      <c r="C66" t="s">
        <v>5415</v>
      </c>
      <c r="E66" t="s">
        <v>5555</v>
      </c>
      <c r="G66" t="s">
        <v>4045</v>
      </c>
      <c r="H66" t="s">
        <v>4057</v>
      </c>
      <c r="I66" s="8" t="s">
        <v>5473</v>
      </c>
      <c r="K66" s="8" t="s">
        <v>5453</v>
      </c>
      <c r="L66" t="s">
        <v>848</v>
      </c>
    </row>
    <row r="67" spans="1:12" x14ac:dyDescent="0.3">
      <c r="A67" t="s">
        <v>4349</v>
      </c>
      <c r="B67">
        <v>2014</v>
      </c>
      <c r="C67" t="s">
        <v>5415</v>
      </c>
      <c r="E67" t="s">
        <v>5556</v>
      </c>
      <c r="G67" t="s">
        <v>4045</v>
      </c>
      <c r="H67" t="s">
        <v>4186</v>
      </c>
      <c r="I67" s="8" t="s">
        <v>5474</v>
      </c>
      <c r="K67" s="8" t="s">
        <v>5454</v>
      </c>
      <c r="L67" t="s">
        <v>857</v>
      </c>
    </row>
    <row r="68" spans="1:12" x14ac:dyDescent="0.3">
      <c r="A68" t="s">
        <v>4349</v>
      </c>
      <c r="B68">
        <v>2014</v>
      </c>
      <c r="C68" t="s">
        <v>5415</v>
      </c>
      <c r="E68" t="s">
        <v>5557</v>
      </c>
      <c r="G68" t="s">
        <v>4049</v>
      </c>
      <c r="H68" t="s">
        <v>5075</v>
      </c>
      <c r="I68" s="8" t="s">
        <v>5475</v>
      </c>
      <c r="K68" s="8" t="s">
        <v>5454</v>
      </c>
      <c r="L68" t="s">
        <v>862</v>
      </c>
    </row>
    <row r="69" spans="1:12" x14ac:dyDescent="0.3">
      <c r="A69" t="s">
        <v>4349</v>
      </c>
      <c r="B69">
        <v>2014</v>
      </c>
      <c r="C69" t="s">
        <v>5415</v>
      </c>
      <c r="E69" t="s">
        <v>5558</v>
      </c>
      <c r="G69" t="s">
        <v>4045</v>
      </c>
      <c r="H69" t="s">
        <v>4057</v>
      </c>
      <c r="I69" s="8" t="s">
        <v>5385</v>
      </c>
      <c r="L69" t="s">
        <v>898</v>
      </c>
    </row>
    <row r="70" spans="1:12" x14ac:dyDescent="0.3">
      <c r="A70" t="s">
        <v>4349</v>
      </c>
      <c r="B70">
        <v>2014</v>
      </c>
      <c r="C70" t="s">
        <v>5415</v>
      </c>
      <c r="E70" t="s">
        <v>5559</v>
      </c>
      <c r="G70" t="s">
        <v>4049</v>
      </c>
      <c r="H70" t="s">
        <v>4096</v>
      </c>
      <c r="I70" s="8" t="s">
        <v>5386</v>
      </c>
      <c r="L70" t="s">
        <v>903</v>
      </c>
    </row>
    <row r="71" spans="1:12" x14ac:dyDescent="0.3">
      <c r="A71" t="s">
        <v>4349</v>
      </c>
      <c r="B71">
        <v>2014</v>
      </c>
      <c r="C71" t="s">
        <v>5415</v>
      </c>
      <c r="E71" t="s">
        <v>5560</v>
      </c>
      <c r="G71" t="s">
        <v>4045</v>
      </c>
      <c r="H71" t="s">
        <v>4068</v>
      </c>
      <c r="I71" s="8" t="s">
        <v>5387</v>
      </c>
      <c r="L71" t="s">
        <v>918</v>
      </c>
    </row>
    <row r="72" spans="1:12" x14ac:dyDescent="0.3">
      <c r="A72" t="s">
        <v>4349</v>
      </c>
      <c r="B72">
        <v>2014</v>
      </c>
      <c r="C72" t="s">
        <v>5415</v>
      </c>
      <c r="E72" t="s">
        <v>5561</v>
      </c>
      <c r="G72" t="s">
        <v>4047</v>
      </c>
      <c r="H72" t="s">
        <v>4214</v>
      </c>
      <c r="I72" s="8" t="s">
        <v>5388</v>
      </c>
      <c r="L72" t="s">
        <v>1093</v>
      </c>
    </row>
    <row r="73" spans="1:12" x14ac:dyDescent="0.3">
      <c r="A73" t="s">
        <v>4345</v>
      </c>
      <c r="B73">
        <v>2014</v>
      </c>
      <c r="C73" t="s">
        <v>5415</v>
      </c>
      <c r="E73" t="s">
        <v>5562</v>
      </c>
      <c r="G73" t="s">
        <v>4047</v>
      </c>
      <c r="H73" t="s">
        <v>5078</v>
      </c>
      <c r="I73" s="8" t="s">
        <v>5476</v>
      </c>
      <c r="K73" s="8" t="s">
        <v>5453</v>
      </c>
      <c r="L73" t="s">
        <v>837</v>
      </c>
    </row>
    <row r="74" spans="1:12" x14ac:dyDescent="0.3">
      <c r="A74" t="s">
        <v>4345</v>
      </c>
      <c r="B74">
        <v>2014</v>
      </c>
      <c r="C74" t="s">
        <v>5415</v>
      </c>
      <c r="E74" t="s">
        <v>5563</v>
      </c>
      <c r="G74" t="s">
        <v>4049</v>
      </c>
      <c r="H74" t="s">
        <v>4155</v>
      </c>
      <c r="I74" s="8" t="s">
        <v>5477</v>
      </c>
      <c r="K74" s="8" t="s">
        <v>5453</v>
      </c>
      <c r="L74" t="s">
        <v>845</v>
      </c>
    </row>
    <row r="75" spans="1:12" x14ac:dyDescent="0.3">
      <c r="A75" t="s">
        <v>4345</v>
      </c>
      <c r="B75">
        <v>2014</v>
      </c>
      <c r="C75" t="s">
        <v>5415</v>
      </c>
      <c r="E75" t="s">
        <v>5564</v>
      </c>
      <c r="G75" t="s">
        <v>4050</v>
      </c>
      <c r="H75" t="s">
        <v>4061</v>
      </c>
      <c r="I75" s="8" t="s">
        <v>5478</v>
      </c>
      <c r="K75" s="8" t="s">
        <v>5454</v>
      </c>
      <c r="L75" t="s">
        <v>851</v>
      </c>
    </row>
    <row r="76" spans="1:12" x14ac:dyDescent="0.3">
      <c r="A76" t="s">
        <v>4345</v>
      </c>
      <c r="B76">
        <v>2014</v>
      </c>
      <c r="C76" t="s">
        <v>5415</v>
      </c>
      <c r="E76" t="s">
        <v>5565</v>
      </c>
      <c r="G76" t="s">
        <v>4045</v>
      </c>
      <c r="H76" t="s">
        <v>4187</v>
      </c>
      <c r="I76" s="8" t="s">
        <v>5479</v>
      </c>
      <c r="K76" s="8" t="s">
        <v>5454</v>
      </c>
      <c r="L76" t="s">
        <v>870</v>
      </c>
    </row>
    <row r="77" spans="1:12" x14ac:dyDescent="0.3">
      <c r="A77" t="s">
        <v>4345</v>
      </c>
      <c r="B77">
        <v>2014</v>
      </c>
      <c r="C77" t="s">
        <v>5415</v>
      </c>
      <c r="E77" t="s">
        <v>5566</v>
      </c>
      <c r="G77" t="s">
        <v>4049</v>
      </c>
      <c r="H77" t="s">
        <v>4240</v>
      </c>
      <c r="I77" s="8">
        <v>50.93</v>
      </c>
      <c r="L77" t="s">
        <v>881</v>
      </c>
    </row>
    <row r="78" spans="1:12" x14ac:dyDescent="0.3">
      <c r="A78" t="s">
        <v>4345</v>
      </c>
      <c r="B78">
        <v>2014</v>
      </c>
      <c r="C78" t="s">
        <v>5415</v>
      </c>
      <c r="E78" t="s">
        <v>5567</v>
      </c>
      <c r="G78" t="s">
        <v>4050</v>
      </c>
      <c r="H78" t="s">
        <v>4170</v>
      </c>
      <c r="I78" s="8">
        <v>51.12</v>
      </c>
      <c r="L78" t="s">
        <v>892</v>
      </c>
    </row>
    <row r="79" spans="1:12" x14ac:dyDescent="0.3">
      <c r="A79" t="s">
        <v>4345</v>
      </c>
      <c r="B79">
        <v>2014</v>
      </c>
      <c r="C79" t="s">
        <v>5415</v>
      </c>
      <c r="E79" t="s">
        <v>5568</v>
      </c>
      <c r="G79" t="s">
        <v>4047</v>
      </c>
      <c r="H79" t="s">
        <v>4163</v>
      </c>
      <c r="I79" s="8">
        <v>51.48</v>
      </c>
      <c r="L79" t="s">
        <v>912</v>
      </c>
    </row>
    <row r="80" spans="1:12" x14ac:dyDescent="0.3">
      <c r="A80" t="s">
        <v>4345</v>
      </c>
      <c r="B80">
        <v>2014</v>
      </c>
      <c r="C80" t="s">
        <v>5415</v>
      </c>
      <c r="E80" t="s">
        <v>5569</v>
      </c>
      <c r="G80" t="s">
        <v>4049</v>
      </c>
      <c r="H80" t="s">
        <v>4112</v>
      </c>
      <c r="I80" s="8">
        <v>53.09</v>
      </c>
      <c r="L80" t="s">
        <v>924</v>
      </c>
    </row>
    <row r="81" spans="1:12" x14ac:dyDescent="0.3">
      <c r="A81" t="s">
        <v>4345</v>
      </c>
      <c r="B81">
        <v>2014</v>
      </c>
      <c r="C81" t="s">
        <v>5415</v>
      </c>
      <c r="E81" t="s">
        <v>5570</v>
      </c>
      <c r="G81" t="s">
        <v>4045</v>
      </c>
      <c r="H81" t="s">
        <v>4120</v>
      </c>
      <c r="I81" s="8" t="s">
        <v>5480</v>
      </c>
      <c r="K81" s="8" t="s">
        <v>5453</v>
      </c>
      <c r="L81" t="s">
        <v>854</v>
      </c>
    </row>
    <row r="82" spans="1:12" x14ac:dyDescent="0.3">
      <c r="A82" t="s">
        <v>4345</v>
      </c>
      <c r="B82">
        <v>2014</v>
      </c>
      <c r="C82" t="s">
        <v>5415</v>
      </c>
      <c r="E82" t="s">
        <v>5571</v>
      </c>
      <c r="G82" t="s">
        <v>4047</v>
      </c>
      <c r="H82" t="s">
        <v>4150</v>
      </c>
      <c r="I82" s="8" t="s">
        <v>5481</v>
      </c>
      <c r="K82" s="8" t="s">
        <v>5453</v>
      </c>
      <c r="L82" t="s">
        <v>866</v>
      </c>
    </row>
    <row r="83" spans="1:12" x14ac:dyDescent="0.3">
      <c r="A83" t="s">
        <v>4345</v>
      </c>
      <c r="B83">
        <v>2014</v>
      </c>
      <c r="C83" t="s">
        <v>5415</v>
      </c>
      <c r="E83" t="s">
        <v>5572</v>
      </c>
      <c r="G83" t="s">
        <v>4049</v>
      </c>
      <c r="H83" t="s">
        <v>4155</v>
      </c>
      <c r="I83" s="8" t="s">
        <v>5411</v>
      </c>
      <c r="L83" t="s">
        <v>874</v>
      </c>
    </row>
    <row r="84" spans="1:12" x14ac:dyDescent="0.3">
      <c r="A84" t="s">
        <v>4345</v>
      </c>
      <c r="B84">
        <v>2014</v>
      </c>
      <c r="C84" t="s">
        <v>5415</v>
      </c>
      <c r="E84" t="s">
        <v>5573</v>
      </c>
      <c r="G84" t="s">
        <v>4047</v>
      </c>
      <c r="H84" t="s">
        <v>4150</v>
      </c>
      <c r="I84" s="8">
        <v>51.15</v>
      </c>
      <c r="L84" t="s">
        <v>878</v>
      </c>
    </row>
    <row r="85" spans="1:12" x14ac:dyDescent="0.3">
      <c r="A85" t="s">
        <v>4345</v>
      </c>
      <c r="B85">
        <v>2014</v>
      </c>
      <c r="C85" t="s">
        <v>5415</v>
      </c>
      <c r="E85" t="s">
        <v>5574</v>
      </c>
      <c r="G85" t="s">
        <v>4045</v>
      </c>
      <c r="H85" t="s">
        <v>4102</v>
      </c>
      <c r="I85" s="8">
        <v>51.51</v>
      </c>
      <c r="L85" t="s">
        <v>885</v>
      </c>
    </row>
    <row r="86" spans="1:12" x14ac:dyDescent="0.3">
      <c r="A86" t="s">
        <v>4345</v>
      </c>
      <c r="B86">
        <v>2014</v>
      </c>
      <c r="C86" t="s">
        <v>5415</v>
      </c>
      <c r="E86" t="s">
        <v>5575</v>
      </c>
      <c r="G86" t="s">
        <v>4047</v>
      </c>
      <c r="H86" t="s">
        <v>4150</v>
      </c>
      <c r="I86" s="8">
        <v>51.64</v>
      </c>
      <c r="L86" t="s">
        <v>907</v>
      </c>
    </row>
    <row r="87" spans="1:12" x14ac:dyDescent="0.3">
      <c r="A87" t="s">
        <v>4345</v>
      </c>
      <c r="B87">
        <v>2014</v>
      </c>
      <c r="C87" t="s">
        <v>5415</v>
      </c>
      <c r="E87" t="s">
        <v>5576</v>
      </c>
      <c r="G87" t="s">
        <v>4045</v>
      </c>
      <c r="H87" t="s">
        <v>4123</v>
      </c>
      <c r="I87" s="8" t="s">
        <v>5412</v>
      </c>
      <c r="L87" t="s">
        <v>930</v>
      </c>
    </row>
    <row r="88" spans="1:12" x14ac:dyDescent="0.3">
      <c r="A88" t="s">
        <v>4345</v>
      </c>
      <c r="B88">
        <v>2014</v>
      </c>
      <c r="C88" t="s">
        <v>5415</v>
      </c>
      <c r="E88" t="s">
        <v>5577</v>
      </c>
      <c r="G88" t="s">
        <v>4050</v>
      </c>
      <c r="H88" t="s">
        <v>4183</v>
      </c>
      <c r="I88" s="8" t="s">
        <v>5413</v>
      </c>
      <c r="L88" t="s">
        <v>972</v>
      </c>
    </row>
    <row r="89" spans="1:12" x14ac:dyDescent="0.3">
      <c r="A89" t="s">
        <v>4345</v>
      </c>
      <c r="B89">
        <v>2014</v>
      </c>
      <c r="C89" t="s">
        <v>5415</v>
      </c>
      <c r="E89" t="s">
        <v>5578</v>
      </c>
      <c r="G89" t="s">
        <v>4045</v>
      </c>
      <c r="H89" t="s">
        <v>4125</v>
      </c>
      <c r="I89" s="8" t="s">
        <v>5482</v>
      </c>
      <c r="K89" s="8" t="s">
        <v>5453</v>
      </c>
      <c r="L89" t="s">
        <v>841</v>
      </c>
    </row>
    <row r="90" spans="1:12" x14ac:dyDescent="0.3">
      <c r="A90" t="s">
        <v>4345</v>
      </c>
      <c r="B90">
        <v>2014</v>
      </c>
      <c r="C90" t="s">
        <v>5415</v>
      </c>
      <c r="E90" t="s">
        <v>5579</v>
      </c>
      <c r="G90" t="s">
        <v>4045</v>
      </c>
      <c r="H90" t="s">
        <v>4207</v>
      </c>
      <c r="I90" s="8" t="s">
        <v>5483</v>
      </c>
      <c r="K90" s="8" t="s">
        <v>5453</v>
      </c>
      <c r="L90" t="s">
        <v>848</v>
      </c>
    </row>
    <row r="91" spans="1:12" x14ac:dyDescent="0.3">
      <c r="A91" t="s">
        <v>4345</v>
      </c>
      <c r="B91">
        <v>2014</v>
      </c>
      <c r="C91" t="s">
        <v>5415</v>
      </c>
      <c r="E91" t="s">
        <v>5580</v>
      </c>
      <c r="G91" t="s">
        <v>4049</v>
      </c>
      <c r="H91" t="s">
        <v>4150</v>
      </c>
      <c r="I91" s="8">
        <v>50.75</v>
      </c>
      <c r="L91" t="s">
        <v>857</v>
      </c>
    </row>
    <row r="92" spans="1:12" x14ac:dyDescent="0.3">
      <c r="A92" t="s">
        <v>4345</v>
      </c>
      <c r="B92">
        <v>2014</v>
      </c>
      <c r="C92" t="s">
        <v>5415</v>
      </c>
      <c r="E92" t="s">
        <v>5581</v>
      </c>
      <c r="G92" t="s">
        <v>4045</v>
      </c>
      <c r="H92" t="s">
        <v>4153</v>
      </c>
      <c r="I92" s="8">
        <v>50.86</v>
      </c>
      <c r="L92" t="s">
        <v>862</v>
      </c>
    </row>
    <row r="93" spans="1:12" x14ac:dyDescent="0.3">
      <c r="A93" t="s">
        <v>4345</v>
      </c>
      <c r="B93">
        <v>2014</v>
      </c>
      <c r="C93" t="s">
        <v>5415</v>
      </c>
      <c r="E93" t="s">
        <v>5582</v>
      </c>
      <c r="G93" t="s">
        <v>4045</v>
      </c>
      <c r="H93" t="s">
        <v>4193</v>
      </c>
      <c r="I93" s="8">
        <v>51.02</v>
      </c>
      <c r="L93" t="s">
        <v>898</v>
      </c>
    </row>
    <row r="94" spans="1:12" x14ac:dyDescent="0.3">
      <c r="A94" t="s">
        <v>4345</v>
      </c>
      <c r="B94">
        <v>2014</v>
      </c>
      <c r="C94" t="s">
        <v>5415</v>
      </c>
      <c r="E94" t="s">
        <v>5583</v>
      </c>
      <c r="G94" t="s">
        <v>4047</v>
      </c>
      <c r="H94" t="s">
        <v>4115</v>
      </c>
      <c r="I94" s="8">
        <v>51.81</v>
      </c>
      <c r="L94" t="s">
        <v>903</v>
      </c>
    </row>
    <row r="95" spans="1:12" x14ac:dyDescent="0.3">
      <c r="A95" t="s">
        <v>4345</v>
      </c>
      <c r="B95">
        <v>2014</v>
      </c>
      <c r="C95" t="s">
        <v>5415</v>
      </c>
      <c r="E95" t="s">
        <v>5584</v>
      </c>
      <c r="G95" t="s">
        <v>4045</v>
      </c>
      <c r="H95" t="s">
        <v>4131</v>
      </c>
      <c r="I95" s="8">
        <v>53.41</v>
      </c>
      <c r="L95" t="s">
        <v>918</v>
      </c>
    </row>
    <row r="96" spans="1:12" x14ac:dyDescent="0.3">
      <c r="A96" t="s">
        <v>4345</v>
      </c>
      <c r="B96">
        <v>2014</v>
      </c>
      <c r="C96" t="s">
        <v>5415</v>
      </c>
      <c r="D96" t="s">
        <v>11</v>
      </c>
      <c r="E96" t="s">
        <v>5585</v>
      </c>
      <c r="G96" t="s">
        <v>4049</v>
      </c>
      <c r="H96" t="s">
        <v>4833</v>
      </c>
      <c r="I96" s="8" t="s">
        <v>4250</v>
      </c>
    </row>
    <row r="97" spans="1:12" x14ac:dyDescent="0.3">
      <c r="A97" t="s">
        <v>4346</v>
      </c>
      <c r="B97">
        <v>2014</v>
      </c>
      <c r="C97" t="s">
        <v>5415</v>
      </c>
      <c r="E97" t="s">
        <v>4223</v>
      </c>
      <c r="H97" t="s">
        <v>4223</v>
      </c>
      <c r="I97" s="8" t="s">
        <v>5484</v>
      </c>
      <c r="K97" s="8" t="s">
        <v>5453</v>
      </c>
      <c r="L97" t="s">
        <v>837</v>
      </c>
    </row>
    <row r="98" spans="1:12" x14ac:dyDescent="0.3">
      <c r="A98" t="s">
        <v>4346</v>
      </c>
      <c r="B98">
        <v>2014</v>
      </c>
      <c r="C98" t="s">
        <v>5415</v>
      </c>
      <c r="E98" t="s">
        <v>4056</v>
      </c>
      <c r="H98" t="s">
        <v>4056</v>
      </c>
      <c r="I98" s="8" t="s">
        <v>5485</v>
      </c>
      <c r="K98" s="8" t="s">
        <v>5453</v>
      </c>
      <c r="L98" t="s">
        <v>845</v>
      </c>
    </row>
    <row r="99" spans="1:12" x14ac:dyDescent="0.3">
      <c r="A99" t="s">
        <v>4346</v>
      </c>
      <c r="B99">
        <v>2014</v>
      </c>
      <c r="C99" t="s">
        <v>5415</v>
      </c>
      <c r="E99" t="s">
        <v>4150</v>
      </c>
      <c r="H99" t="s">
        <v>4150</v>
      </c>
      <c r="I99" s="8">
        <v>39.520000000000003</v>
      </c>
      <c r="L99" t="s">
        <v>851</v>
      </c>
    </row>
    <row r="100" spans="1:12" x14ac:dyDescent="0.3">
      <c r="A100" t="s">
        <v>4346</v>
      </c>
      <c r="B100">
        <v>2014</v>
      </c>
      <c r="C100" t="s">
        <v>5415</v>
      </c>
      <c r="E100" t="s">
        <v>4183</v>
      </c>
      <c r="H100" t="s">
        <v>4183</v>
      </c>
      <c r="I100" s="8">
        <v>39.57</v>
      </c>
      <c r="L100" t="s">
        <v>870</v>
      </c>
    </row>
    <row r="101" spans="1:12" x14ac:dyDescent="0.3">
      <c r="A101" t="s">
        <v>4346</v>
      </c>
      <c r="B101">
        <v>2014</v>
      </c>
      <c r="C101" t="s">
        <v>5415</v>
      </c>
      <c r="E101" t="s">
        <v>4987</v>
      </c>
      <c r="H101" t="s">
        <v>4987</v>
      </c>
      <c r="I101" s="8" t="s">
        <v>5414</v>
      </c>
      <c r="L101" t="s">
        <v>881</v>
      </c>
    </row>
    <row r="102" spans="1:12" x14ac:dyDescent="0.3">
      <c r="A102" t="s">
        <v>4346</v>
      </c>
      <c r="B102">
        <v>2014</v>
      </c>
      <c r="C102" t="s">
        <v>5415</v>
      </c>
      <c r="E102" t="s">
        <v>4057</v>
      </c>
      <c r="H102" t="s">
        <v>4057</v>
      </c>
      <c r="I102" s="8">
        <v>39.69</v>
      </c>
      <c r="L102" t="s">
        <v>892</v>
      </c>
    </row>
    <row r="103" spans="1:12" x14ac:dyDescent="0.3">
      <c r="A103" t="s">
        <v>4346</v>
      </c>
      <c r="B103">
        <v>2014</v>
      </c>
      <c r="C103" t="s">
        <v>5415</v>
      </c>
      <c r="E103" t="s">
        <v>4192</v>
      </c>
      <c r="H103" t="s">
        <v>4192</v>
      </c>
      <c r="I103" s="8">
        <v>39.950000000000003</v>
      </c>
      <c r="L103" t="s">
        <v>912</v>
      </c>
    </row>
    <row r="104" spans="1:12" x14ac:dyDescent="0.3">
      <c r="A104" t="s">
        <v>4346</v>
      </c>
      <c r="B104">
        <v>2014</v>
      </c>
      <c r="C104" t="s">
        <v>5415</v>
      </c>
      <c r="E104" t="s">
        <v>4076</v>
      </c>
      <c r="H104" t="s">
        <v>4076</v>
      </c>
      <c r="I104" s="8">
        <v>40.119999999999997</v>
      </c>
      <c r="L104" t="s">
        <v>924</v>
      </c>
    </row>
    <row r="105" spans="1:12" x14ac:dyDescent="0.3">
      <c r="A105" t="s">
        <v>4346</v>
      </c>
      <c r="B105">
        <v>2014</v>
      </c>
      <c r="C105" t="s">
        <v>5415</v>
      </c>
      <c r="E105" t="s">
        <v>4193</v>
      </c>
      <c r="H105" t="s">
        <v>4193</v>
      </c>
      <c r="I105" s="8" t="s">
        <v>5486</v>
      </c>
      <c r="K105" s="8" t="s">
        <v>5453</v>
      </c>
      <c r="L105" t="s">
        <v>854</v>
      </c>
    </row>
    <row r="106" spans="1:12" x14ac:dyDescent="0.3">
      <c r="A106" t="s">
        <v>4346</v>
      </c>
      <c r="B106">
        <v>2014</v>
      </c>
      <c r="C106" t="s">
        <v>5415</v>
      </c>
      <c r="E106" t="s">
        <v>4125</v>
      </c>
      <c r="H106" t="s">
        <v>4125</v>
      </c>
      <c r="I106" s="8" t="s">
        <v>5487</v>
      </c>
      <c r="K106" s="8" t="s">
        <v>5453</v>
      </c>
      <c r="L106" t="s">
        <v>866</v>
      </c>
    </row>
    <row r="107" spans="1:12" x14ac:dyDescent="0.3">
      <c r="A107" t="s">
        <v>4346</v>
      </c>
      <c r="B107">
        <v>2014</v>
      </c>
      <c r="C107" t="s">
        <v>5415</v>
      </c>
      <c r="E107" t="s">
        <v>4205</v>
      </c>
      <c r="H107" t="s">
        <v>4205</v>
      </c>
      <c r="I107" s="8" t="s">
        <v>5488</v>
      </c>
      <c r="K107" s="8" t="s">
        <v>5454</v>
      </c>
      <c r="L107" t="s">
        <v>874</v>
      </c>
    </row>
    <row r="108" spans="1:12" x14ac:dyDescent="0.3">
      <c r="A108" t="s">
        <v>4346</v>
      </c>
      <c r="B108">
        <v>2014</v>
      </c>
      <c r="C108" t="s">
        <v>5415</v>
      </c>
      <c r="E108" t="s">
        <v>4117</v>
      </c>
      <c r="H108" t="s">
        <v>4117</v>
      </c>
      <c r="I108" s="8" t="s">
        <v>5489</v>
      </c>
      <c r="K108" s="8" t="s">
        <v>5454</v>
      </c>
      <c r="L108" t="s">
        <v>878</v>
      </c>
    </row>
    <row r="109" spans="1:12" x14ac:dyDescent="0.3">
      <c r="A109" t="s">
        <v>4346</v>
      </c>
      <c r="B109">
        <v>2014</v>
      </c>
      <c r="C109" t="s">
        <v>5415</v>
      </c>
      <c r="E109" t="s">
        <v>4175</v>
      </c>
      <c r="H109" t="s">
        <v>4175</v>
      </c>
      <c r="I109" s="8">
        <v>39.49</v>
      </c>
      <c r="L109" t="s">
        <v>885</v>
      </c>
    </row>
    <row r="110" spans="1:12" x14ac:dyDescent="0.3">
      <c r="A110" t="s">
        <v>4346</v>
      </c>
      <c r="B110">
        <v>2014</v>
      </c>
      <c r="C110" t="s">
        <v>5415</v>
      </c>
      <c r="E110" t="s">
        <v>4189</v>
      </c>
      <c r="H110" t="s">
        <v>4189</v>
      </c>
      <c r="I110" s="8">
        <v>39.520000000000003</v>
      </c>
      <c r="L110" t="s">
        <v>907</v>
      </c>
    </row>
    <row r="111" spans="1:12" x14ac:dyDescent="0.3">
      <c r="A111" t="s">
        <v>4346</v>
      </c>
      <c r="B111">
        <v>2014</v>
      </c>
      <c r="C111" t="s">
        <v>5415</v>
      </c>
      <c r="E111" t="s">
        <v>4108</v>
      </c>
      <c r="H111" t="s">
        <v>4108</v>
      </c>
      <c r="I111" s="8">
        <v>39.65</v>
      </c>
      <c r="L111" t="s">
        <v>930</v>
      </c>
    </row>
    <row r="112" spans="1:12" x14ac:dyDescent="0.3">
      <c r="A112" t="s">
        <v>4346</v>
      </c>
      <c r="B112">
        <v>2014</v>
      </c>
      <c r="C112" t="s">
        <v>5415</v>
      </c>
      <c r="E112" t="s">
        <v>4073</v>
      </c>
      <c r="H112" t="s">
        <v>4073</v>
      </c>
      <c r="I112" s="8">
        <v>40.17</v>
      </c>
      <c r="L112" t="s">
        <v>972</v>
      </c>
    </row>
    <row r="113" spans="1:12" x14ac:dyDescent="0.3">
      <c r="A113" t="s">
        <v>4346</v>
      </c>
      <c r="B113">
        <v>2014</v>
      </c>
      <c r="C113" t="s">
        <v>5415</v>
      </c>
      <c r="E113" t="s">
        <v>4093</v>
      </c>
      <c r="H113" t="s">
        <v>4093</v>
      </c>
      <c r="I113" s="8" t="s">
        <v>5490</v>
      </c>
      <c r="K113" s="8" t="s">
        <v>5453</v>
      </c>
      <c r="L113" t="s">
        <v>841</v>
      </c>
    </row>
    <row r="114" spans="1:12" x14ac:dyDescent="0.3">
      <c r="A114" t="s">
        <v>4346</v>
      </c>
      <c r="B114">
        <v>2014</v>
      </c>
      <c r="C114" t="s">
        <v>5415</v>
      </c>
      <c r="E114" t="s">
        <v>4048</v>
      </c>
      <c r="H114" t="s">
        <v>4048</v>
      </c>
      <c r="I114" s="8" t="s">
        <v>5469</v>
      </c>
      <c r="K114" s="8" t="s">
        <v>5453</v>
      </c>
      <c r="L114" t="s">
        <v>848</v>
      </c>
    </row>
    <row r="115" spans="1:12" x14ac:dyDescent="0.3">
      <c r="A115" t="s">
        <v>4346</v>
      </c>
      <c r="B115">
        <v>2014</v>
      </c>
      <c r="C115" t="s">
        <v>5415</v>
      </c>
      <c r="E115" t="s">
        <v>4130</v>
      </c>
      <c r="H115" t="s">
        <v>4130</v>
      </c>
      <c r="I115" s="8">
        <v>39.54</v>
      </c>
      <c r="L115" t="s">
        <v>857</v>
      </c>
    </row>
    <row r="116" spans="1:12" x14ac:dyDescent="0.3">
      <c r="A116" t="s">
        <v>4346</v>
      </c>
      <c r="B116">
        <v>2014</v>
      </c>
      <c r="C116" t="s">
        <v>5415</v>
      </c>
      <c r="E116" t="s">
        <v>4096</v>
      </c>
      <c r="H116" t="s">
        <v>4096</v>
      </c>
      <c r="I116" s="8">
        <v>39.56</v>
      </c>
      <c r="L116" t="s">
        <v>862</v>
      </c>
    </row>
    <row r="117" spans="1:12" x14ac:dyDescent="0.3">
      <c r="A117" t="s">
        <v>4346</v>
      </c>
      <c r="B117">
        <v>2014</v>
      </c>
      <c r="C117" t="s">
        <v>5415</v>
      </c>
      <c r="E117" t="s">
        <v>4087</v>
      </c>
      <c r="H117" t="s">
        <v>4087</v>
      </c>
      <c r="I117" s="8">
        <v>39.92</v>
      </c>
      <c r="L117" t="s">
        <v>898</v>
      </c>
    </row>
    <row r="118" spans="1:12" x14ac:dyDescent="0.3">
      <c r="A118" t="s">
        <v>4346</v>
      </c>
      <c r="B118">
        <v>2014</v>
      </c>
      <c r="C118" t="s">
        <v>5415</v>
      </c>
      <c r="E118" t="s">
        <v>4142</v>
      </c>
      <c r="H118" t="s">
        <v>4142</v>
      </c>
      <c r="I118" s="8">
        <v>40.049999999999997</v>
      </c>
      <c r="L118" t="s">
        <v>903</v>
      </c>
    </row>
    <row r="119" spans="1:12" x14ac:dyDescent="0.3">
      <c r="A119" t="s">
        <v>4346</v>
      </c>
      <c r="B119">
        <v>2014</v>
      </c>
      <c r="C119" t="s">
        <v>5415</v>
      </c>
      <c r="D119" t="s">
        <v>11</v>
      </c>
      <c r="E119" t="s">
        <v>4061</v>
      </c>
      <c r="H119" t="s">
        <v>4061</v>
      </c>
      <c r="I119" s="8" t="s">
        <v>4252</v>
      </c>
      <c r="L119" t="s">
        <v>11</v>
      </c>
    </row>
    <row r="120" spans="1:12" x14ac:dyDescent="0.3">
      <c r="A120" t="s">
        <v>4346</v>
      </c>
      <c r="B120">
        <v>2014</v>
      </c>
      <c r="C120" t="s">
        <v>5415</v>
      </c>
      <c r="D120" t="s">
        <v>11</v>
      </c>
      <c r="E120" t="s">
        <v>4102</v>
      </c>
      <c r="H120" t="s">
        <v>4102</v>
      </c>
      <c r="I120" s="8" t="s">
        <v>4252</v>
      </c>
      <c r="L120" t="s">
        <v>11</v>
      </c>
    </row>
    <row r="121" spans="1:12" x14ac:dyDescent="0.3">
      <c r="A121" t="s">
        <v>4928</v>
      </c>
      <c r="B121">
        <v>2014</v>
      </c>
      <c r="D121" s="6" t="s">
        <v>4007</v>
      </c>
      <c r="E121" s="6" t="s">
        <v>5083</v>
      </c>
      <c r="F121" s="6" t="s">
        <v>5084</v>
      </c>
      <c r="G121" s="6" t="s">
        <v>1</v>
      </c>
      <c r="H121" s="6" t="s">
        <v>2</v>
      </c>
      <c r="I121" s="9" t="s">
        <v>5085</v>
      </c>
      <c r="J121" s="9"/>
      <c r="K121" s="9"/>
      <c r="L121" s="6" t="s">
        <v>5082</v>
      </c>
    </row>
    <row r="122" spans="1:12" x14ac:dyDescent="0.3">
      <c r="A122" t="s">
        <v>4928</v>
      </c>
      <c r="B122">
        <v>2014</v>
      </c>
      <c r="C122" t="s">
        <v>4350</v>
      </c>
      <c r="D122">
        <v>1</v>
      </c>
      <c r="E122" t="s">
        <v>4387</v>
      </c>
      <c r="F122" t="s">
        <v>4988</v>
      </c>
      <c r="G122" t="s">
        <v>4045</v>
      </c>
      <c r="H122" t="s">
        <v>4142</v>
      </c>
      <c r="I122" s="8" t="s">
        <v>4989</v>
      </c>
      <c r="L122" t="s">
        <v>837</v>
      </c>
    </row>
    <row r="123" spans="1:12" x14ac:dyDescent="0.3">
      <c r="A123" t="s">
        <v>4928</v>
      </c>
      <c r="B123">
        <v>2014</v>
      </c>
      <c r="C123" t="s">
        <v>4350</v>
      </c>
      <c r="D123">
        <v>2</v>
      </c>
      <c r="E123" t="s">
        <v>4990</v>
      </c>
      <c r="F123" t="s">
        <v>4991</v>
      </c>
      <c r="G123" t="s">
        <v>4049</v>
      </c>
      <c r="H123" t="s">
        <v>4046</v>
      </c>
      <c r="I123" s="8" t="s">
        <v>4992</v>
      </c>
      <c r="L123" t="s">
        <v>845</v>
      </c>
    </row>
    <row r="124" spans="1:12" x14ac:dyDescent="0.3">
      <c r="A124" t="s">
        <v>4928</v>
      </c>
      <c r="B124">
        <v>2014</v>
      </c>
      <c r="C124" t="s">
        <v>4350</v>
      </c>
      <c r="D124">
        <v>3</v>
      </c>
      <c r="E124" t="s">
        <v>4906</v>
      </c>
      <c r="F124" t="s">
        <v>4993</v>
      </c>
      <c r="G124" t="s">
        <v>4049</v>
      </c>
      <c r="H124" t="s">
        <v>4191</v>
      </c>
      <c r="I124" s="8" t="s">
        <v>4994</v>
      </c>
      <c r="L124" t="s">
        <v>851</v>
      </c>
    </row>
    <row r="125" spans="1:12" x14ac:dyDescent="0.3">
      <c r="A125" t="s">
        <v>4928</v>
      </c>
      <c r="B125">
        <v>2014</v>
      </c>
      <c r="C125" t="s">
        <v>4350</v>
      </c>
      <c r="D125">
        <v>4</v>
      </c>
      <c r="E125" t="s">
        <v>4923</v>
      </c>
      <c r="F125" t="s">
        <v>4995</v>
      </c>
      <c r="G125" t="s">
        <v>4047</v>
      </c>
      <c r="H125" t="s">
        <v>5079</v>
      </c>
      <c r="I125" s="8" t="s">
        <v>4996</v>
      </c>
      <c r="L125" t="s">
        <v>870</v>
      </c>
    </row>
    <row r="126" spans="1:12" x14ac:dyDescent="0.3">
      <c r="A126" t="s">
        <v>4928</v>
      </c>
      <c r="B126">
        <v>2014</v>
      </c>
      <c r="C126" t="s">
        <v>4350</v>
      </c>
      <c r="D126">
        <v>5</v>
      </c>
      <c r="E126" t="s">
        <v>4912</v>
      </c>
      <c r="F126" t="s">
        <v>4997</v>
      </c>
      <c r="G126" t="s">
        <v>4047</v>
      </c>
      <c r="H126" t="s">
        <v>4141</v>
      </c>
      <c r="I126" s="8" t="s">
        <v>4996</v>
      </c>
      <c r="L126" t="s">
        <v>881</v>
      </c>
    </row>
    <row r="127" spans="1:12" x14ac:dyDescent="0.3">
      <c r="A127" t="s">
        <v>4928</v>
      </c>
      <c r="B127">
        <v>2014</v>
      </c>
      <c r="C127" t="s">
        <v>4350</v>
      </c>
      <c r="D127">
        <v>5</v>
      </c>
      <c r="E127" t="s">
        <v>4930</v>
      </c>
      <c r="F127" t="s">
        <v>4998</v>
      </c>
      <c r="G127" t="s">
        <v>4049</v>
      </c>
      <c r="H127" t="s">
        <v>4193</v>
      </c>
      <c r="I127" s="8" t="s">
        <v>4996</v>
      </c>
      <c r="L127" t="s">
        <v>881</v>
      </c>
    </row>
    <row r="128" spans="1:12" x14ac:dyDescent="0.3">
      <c r="A128" t="s">
        <v>4928</v>
      </c>
      <c r="B128">
        <v>2014</v>
      </c>
      <c r="C128" t="s">
        <v>4350</v>
      </c>
      <c r="D128">
        <v>7</v>
      </c>
      <c r="E128" t="s">
        <v>4999</v>
      </c>
      <c r="F128" t="s">
        <v>5000</v>
      </c>
      <c r="G128" t="s">
        <v>4049</v>
      </c>
      <c r="H128" t="s">
        <v>4192</v>
      </c>
      <c r="I128" s="8" t="s">
        <v>4996</v>
      </c>
      <c r="L128" t="s">
        <v>912</v>
      </c>
    </row>
    <row r="129" spans="1:12" x14ac:dyDescent="0.3">
      <c r="A129" t="s">
        <v>4928</v>
      </c>
      <c r="B129">
        <v>2014</v>
      </c>
      <c r="C129" t="s">
        <v>4350</v>
      </c>
      <c r="D129">
        <v>7</v>
      </c>
      <c r="E129" t="s">
        <v>4918</v>
      </c>
      <c r="F129" t="s">
        <v>5001</v>
      </c>
      <c r="G129" t="s">
        <v>4045</v>
      </c>
      <c r="H129" t="s">
        <v>4178</v>
      </c>
      <c r="I129" s="8" t="s">
        <v>4996</v>
      </c>
      <c r="L129" t="s">
        <v>912</v>
      </c>
    </row>
    <row r="130" spans="1:12" x14ac:dyDescent="0.3">
      <c r="A130" t="s">
        <v>4928</v>
      </c>
      <c r="B130">
        <v>2014</v>
      </c>
      <c r="C130" t="s">
        <v>4350</v>
      </c>
      <c r="D130">
        <v>9</v>
      </c>
      <c r="E130" t="s">
        <v>4911</v>
      </c>
      <c r="F130" t="s">
        <v>5002</v>
      </c>
      <c r="G130" t="s">
        <v>4047</v>
      </c>
      <c r="H130" t="s">
        <v>5079</v>
      </c>
      <c r="I130" s="8" t="s">
        <v>4996</v>
      </c>
      <c r="L130" t="s">
        <v>961</v>
      </c>
    </row>
    <row r="131" spans="1:12" x14ac:dyDescent="0.3">
      <c r="A131" t="s">
        <v>4928</v>
      </c>
      <c r="B131">
        <v>2014</v>
      </c>
      <c r="C131" t="s">
        <v>4350</v>
      </c>
      <c r="D131">
        <v>10</v>
      </c>
      <c r="E131" t="s">
        <v>5003</v>
      </c>
      <c r="F131" t="s">
        <v>5004</v>
      </c>
      <c r="G131" t="s">
        <v>4047</v>
      </c>
      <c r="H131" t="s">
        <v>4187</v>
      </c>
      <c r="I131" s="8" t="s">
        <v>5005</v>
      </c>
      <c r="L131" t="s">
        <v>964</v>
      </c>
    </row>
    <row r="132" spans="1:12" x14ac:dyDescent="0.3">
      <c r="A132" t="s">
        <v>4928</v>
      </c>
      <c r="B132">
        <v>2014</v>
      </c>
      <c r="C132" t="s">
        <v>4350</v>
      </c>
      <c r="D132">
        <v>10</v>
      </c>
      <c r="E132" t="s">
        <v>5006</v>
      </c>
      <c r="F132" t="s">
        <v>5007</v>
      </c>
      <c r="G132" t="s">
        <v>4045</v>
      </c>
      <c r="H132" t="s">
        <v>4136</v>
      </c>
      <c r="I132" s="8" t="s">
        <v>5005</v>
      </c>
      <c r="L132" t="s">
        <v>964</v>
      </c>
    </row>
    <row r="133" spans="1:12" x14ac:dyDescent="0.3">
      <c r="A133" t="s">
        <v>4928</v>
      </c>
      <c r="B133">
        <v>2014</v>
      </c>
      <c r="C133" t="s">
        <v>4350</v>
      </c>
      <c r="D133">
        <v>12</v>
      </c>
      <c r="E133" t="s">
        <v>4929</v>
      </c>
      <c r="F133" t="s">
        <v>5008</v>
      </c>
      <c r="G133" t="s">
        <v>4049</v>
      </c>
      <c r="H133" t="s">
        <v>4173</v>
      </c>
      <c r="I133" s="8" t="s">
        <v>5005</v>
      </c>
      <c r="L133" t="s">
        <v>975</v>
      </c>
    </row>
    <row r="134" spans="1:12" x14ac:dyDescent="0.3">
      <c r="A134" t="s">
        <v>4928</v>
      </c>
      <c r="B134">
        <v>2014</v>
      </c>
      <c r="C134" t="s">
        <v>4350</v>
      </c>
      <c r="D134">
        <v>13</v>
      </c>
      <c r="E134" t="s">
        <v>5009</v>
      </c>
      <c r="F134" t="s">
        <v>5010</v>
      </c>
      <c r="G134" t="s">
        <v>4045</v>
      </c>
      <c r="H134" t="s">
        <v>4103</v>
      </c>
      <c r="I134" s="8" t="s">
        <v>5005</v>
      </c>
      <c r="L134" t="s">
        <v>5416</v>
      </c>
    </row>
    <row r="135" spans="1:12" x14ac:dyDescent="0.3">
      <c r="A135" t="s">
        <v>4928</v>
      </c>
      <c r="B135">
        <v>2014</v>
      </c>
      <c r="C135" t="s">
        <v>4350</v>
      </c>
      <c r="D135">
        <v>14</v>
      </c>
      <c r="E135" t="s">
        <v>5011</v>
      </c>
      <c r="F135" t="s">
        <v>5012</v>
      </c>
      <c r="G135" t="s">
        <v>4050</v>
      </c>
      <c r="H135" t="s">
        <v>4216</v>
      </c>
      <c r="I135" s="8" t="s">
        <v>5005</v>
      </c>
      <c r="L135" t="s">
        <v>5417</v>
      </c>
    </row>
    <row r="136" spans="1:12" x14ac:dyDescent="0.3">
      <c r="A136" t="s">
        <v>4928</v>
      </c>
      <c r="B136">
        <v>2014</v>
      </c>
      <c r="C136" t="s">
        <v>4350</v>
      </c>
      <c r="D136">
        <v>14</v>
      </c>
      <c r="E136" t="s">
        <v>5013</v>
      </c>
      <c r="F136" t="s">
        <v>5014</v>
      </c>
      <c r="G136" t="s">
        <v>4049</v>
      </c>
      <c r="H136" t="s">
        <v>4218</v>
      </c>
      <c r="I136" s="8" t="s">
        <v>5005</v>
      </c>
      <c r="L136" t="s">
        <v>5417</v>
      </c>
    </row>
    <row r="137" spans="1:12" x14ac:dyDescent="0.3">
      <c r="A137" t="s">
        <v>4928</v>
      </c>
      <c r="B137">
        <v>2014</v>
      </c>
      <c r="C137" t="s">
        <v>4350</v>
      </c>
      <c r="D137">
        <v>16</v>
      </c>
      <c r="E137" t="s">
        <v>5015</v>
      </c>
      <c r="F137" t="s">
        <v>5016</v>
      </c>
      <c r="G137" t="s">
        <v>4047</v>
      </c>
      <c r="H137" t="s">
        <v>4216</v>
      </c>
      <c r="I137" s="8" t="s">
        <v>5005</v>
      </c>
      <c r="L137" t="s">
        <v>5419</v>
      </c>
    </row>
    <row r="138" spans="1:12" x14ac:dyDescent="0.3">
      <c r="A138" t="s">
        <v>4928</v>
      </c>
      <c r="B138">
        <v>2014</v>
      </c>
      <c r="C138" t="s">
        <v>4350</v>
      </c>
      <c r="D138">
        <v>17</v>
      </c>
      <c r="E138" t="s">
        <v>4908</v>
      </c>
      <c r="F138" t="s">
        <v>5017</v>
      </c>
      <c r="G138" t="s">
        <v>4050</v>
      </c>
      <c r="H138" t="s">
        <v>4186</v>
      </c>
      <c r="I138" s="8" t="s">
        <v>5018</v>
      </c>
      <c r="L138" t="s">
        <v>5420</v>
      </c>
    </row>
    <row r="139" spans="1:12" x14ac:dyDescent="0.3">
      <c r="A139" t="s">
        <v>4928</v>
      </c>
      <c r="B139">
        <v>2014</v>
      </c>
      <c r="C139" t="s">
        <v>4350</v>
      </c>
      <c r="D139">
        <v>18</v>
      </c>
      <c r="E139" t="s">
        <v>4361</v>
      </c>
      <c r="F139" t="s">
        <v>5019</v>
      </c>
      <c r="G139" t="s">
        <v>4047</v>
      </c>
      <c r="H139" t="s">
        <v>4136</v>
      </c>
      <c r="I139" s="8" t="s">
        <v>5018</v>
      </c>
      <c r="L139" t="s">
        <v>5421</v>
      </c>
    </row>
    <row r="140" spans="1:12" x14ac:dyDescent="0.3">
      <c r="A140" t="s">
        <v>4928</v>
      </c>
      <c r="B140">
        <v>2014</v>
      </c>
      <c r="C140" t="s">
        <v>4350</v>
      </c>
      <c r="D140">
        <v>19</v>
      </c>
      <c r="E140" t="s">
        <v>4930</v>
      </c>
      <c r="F140" t="s">
        <v>5020</v>
      </c>
      <c r="G140" t="s">
        <v>4047</v>
      </c>
      <c r="H140" t="s">
        <v>4191</v>
      </c>
      <c r="I140" s="8" t="s">
        <v>5021</v>
      </c>
      <c r="L140" t="s">
        <v>5422</v>
      </c>
    </row>
    <row r="141" spans="1:12" x14ac:dyDescent="0.3">
      <c r="A141" t="s">
        <v>4928</v>
      </c>
      <c r="B141">
        <v>2014</v>
      </c>
      <c r="C141" t="s">
        <v>4350</v>
      </c>
      <c r="D141">
        <v>19</v>
      </c>
      <c r="E141" t="s">
        <v>4936</v>
      </c>
      <c r="F141" t="s">
        <v>5022</v>
      </c>
      <c r="G141" t="s">
        <v>4047</v>
      </c>
      <c r="H141" t="s">
        <v>4090</v>
      </c>
      <c r="I141" s="8" t="s">
        <v>5021</v>
      </c>
      <c r="L141" t="s">
        <v>5422</v>
      </c>
    </row>
    <row r="142" spans="1:12" x14ac:dyDescent="0.3">
      <c r="A142" t="s">
        <v>4928</v>
      </c>
      <c r="B142">
        <v>2014</v>
      </c>
      <c r="C142" t="s">
        <v>4350</v>
      </c>
      <c r="D142">
        <v>21</v>
      </c>
      <c r="E142" t="s">
        <v>4911</v>
      </c>
      <c r="F142" t="s">
        <v>5023</v>
      </c>
      <c r="G142" t="s">
        <v>4047</v>
      </c>
      <c r="H142" t="s">
        <v>4202</v>
      </c>
      <c r="I142" s="8" t="s">
        <v>5021</v>
      </c>
      <c r="L142" t="s">
        <v>5424</v>
      </c>
    </row>
    <row r="143" spans="1:12" x14ac:dyDescent="0.3">
      <c r="A143" t="s">
        <v>4928</v>
      </c>
      <c r="B143">
        <v>2014</v>
      </c>
      <c r="C143" t="s">
        <v>4350</v>
      </c>
      <c r="D143">
        <v>22</v>
      </c>
      <c r="E143" t="s">
        <v>4925</v>
      </c>
      <c r="F143" t="s">
        <v>5024</v>
      </c>
      <c r="G143" t="s">
        <v>4045</v>
      </c>
      <c r="H143" t="s">
        <v>4110</v>
      </c>
      <c r="I143" s="8" t="s">
        <v>5021</v>
      </c>
      <c r="L143" t="s">
        <v>5425</v>
      </c>
    </row>
    <row r="144" spans="1:12" x14ac:dyDescent="0.3">
      <c r="A144" t="s">
        <v>4928</v>
      </c>
      <c r="B144">
        <v>2014</v>
      </c>
      <c r="C144" t="s">
        <v>4350</v>
      </c>
      <c r="D144" t="s">
        <v>11</v>
      </c>
      <c r="E144" t="s">
        <v>4910</v>
      </c>
      <c r="F144" t="s">
        <v>5025</v>
      </c>
      <c r="G144" t="s">
        <v>4045</v>
      </c>
      <c r="H144" t="s">
        <v>4057</v>
      </c>
      <c r="I144" s="8" t="s">
        <v>5026</v>
      </c>
      <c r="L144" t="s">
        <v>11</v>
      </c>
    </row>
    <row r="145" spans="1:12" x14ac:dyDescent="0.3">
      <c r="A145" t="s">
        <v>4928</v>
      </c>
      <c r="B145">
        <v>2014</v>
      </c>
      <c r="C145" t="s">
        <v>4350</v>
      </c>
      <c r="D145" t="s">
        <v>11</v>
      </c>
      <c r="E145" t="s">
        <v>4911</v>
      </c>
      <c r="F145" t="s">
        <v>5027</v>
      </c>
      <c r="G145" t="s">
        <v>4047</v>
      </c>
      <c r="H145" t="s">
        <v>4108</v>
      </c>
      <c r="I145" s="8" t="s">
        <v>5026</v>
      </c>
      <c r="L145" t="s">
        <v>11</v>
      </c>
    </row>
    <row r="146" spans="1:12" x14ac:dyDescent="0.3">
      <c r="A146" t="s">
        <v>4931</v>
      </c>
      <c r="B146">
        <v>2014</v>
      </c>
      <c r="D146" s="6" t="s">
        <v>4007</v>
      </c>
      <c r="E146" s="6" t="s">
        <v>5083</v>
      </c>
      <c r="F146" s="6" t="s">
        <v>5084</v>
      </c>
      <c r="G146" s="6" t="s">
        <v>1</v>
      </c>
      <c r="H146" s="6" t="s">
        <v>2</v>
      </c>
      <c r="I146" s="9" t="s">
        <v>5085</v>
      </c>
      <c r="J146" s="9"/>
      <c r="K146" s="9"/>
      <c r="L146" s="6" t="s">
        <v>5082</v>
      </c>
    </row>
    <row r="147" spans="1:12" x14ac:dyDescent="0.3">
      <c r="A147" t="s">
        <v>4931</v>
      </c>
      <c r="B147">
        <v>2014</v>
      </c>
      <c r="C147" t="s">
        <v>5415</v>
      </c>
      <c r="D147">
        <v>1</v>
      </c>
      <c r="E147" t="s">
        <v>4922</v>
      </c>
      <c r="F147" t="s">
        <v>5028</v>
      </c>
      <c r="G147" t="s">
        <v>4045</v>
      </c>
      <c r="H147" t="s">
        <v>4192</v>
      </c>
      <c r="I147" s="8" t="s">
        <v>5029</v>
      </c>
      <c r="L147" t="s">
        <v>837</v>
      </c>
    </row>
    <row r="148" spans="1:12" x14ac:dyDescent="0.3">
      <c r="A148" t="s">
        <v>4931</v>
      </c>
      <c r="B148">
        <v>2014</v>
      </c>
      <c r="C148" t="s">
        <v>5415</v>
      </c>
      <c r="D148">
        <v>2</v>
      </c>
      <c r="E148" t="s">
        <v>4907</v>
      </c>
      <c r="F148" t="s">
        <v>5030</v>
      </c>
      <c r="G148" t="s">
        <v>4045</v>
      </c>
      <c r="H148" t="s">
        <v>4102</v>
      </c>
      <c r="I148" s="8" t="s">
        <v>5031</v>
      </c>
      <c r="L148" t="s">
        <v>845</v>
      </c>
    </row>
    <row r="149" spans="1:12" x14ac:dyDescent="0.3">
      <c r="A149" t="s">
        <v>4931</v>
      </c>
      <c r="B149">
        <v>2014</v>
      </c>
      <c r="C149" t="s">
        <v>5415</v>
      </c>
      <c r="D149">
        <v>3</v>
      </c>
      <c r="E149" t="s">
        <v>4391</v>
      </c>
      <c r="F149" t="s">
        <v>5032</v>
      </c>
      <c r="G149" t="s">
        <v>4047</v>
      </c>
      <c r="H149" t="s">
        <v>4059</v>
      </c>
      <c r="I149" s="8" t="s">
        <v>5033</v>
      </c>
      <c r="L149" t="s">
        <v>851</v>
      </c>
    </row>
    <row r="150" spans="1:12" x14ac:dyDescent="0.3">
      <c r="A150" t="s">
        <v>4931</v>
      </c>
      <c r="B150">
        <v>2014</v>
      </c>
      <c r="C150" t="s">
        <v>5415</v>
      </c>
      <c r="D150">
        <v>4</v>
      </c>
      <c r="E150" t="s">
        <v>5034</v>
      </c>
      <c r="F150" t="s">
        <v>5035</v>
      </c>
      <c r="G150" t="s">
        <v>4049</v>
      </c>
      <c r="H150" t="s">
        <v>4201</v>
      </c>
      <c r="I150" s="8" t="s">
        <v>5036</v>
      </c>
      <c r="L150" t="s">
        <v>870</v>
      </c>
    </row>
    <row r="151" spans="1:12" x14ac:dyDescent="0.3">
      <c r="A151" t="s">
        <v>4931</v>
      </c>
      <c r="B151">
        <v>2014</v>
      </c>
      <c r="C151" t="s">
        <v>5415</v>
      </c>
      <c r="D151">
        <v>5</v>
      </c>
      <c r="E151" t="s">
        <v>4920</v>
      </c>
      <c r="F151" t="s">
        <v>4921</v>
      </c>
      <c r="G151" t="s">
        <v>4045</v>
      </c>
      <c r="H151" t="s">
        <v>4070</v>
      </c>
      <c r="I151" s="8" t="s">
        <v>5037</v>
      </c>
      <c r="L151" t="s">
        <v>881</v>
      </c>
    </row>
    <row r="152" spans="1:12" x14ac:dyDescent="0.3">
      <c r="A152" t="s">
        <v>4931</v>
      </c>
      <c r="B152">
        <v>2014</v>
      </c>
      <c r="C152" t="s">
        <v>5415</v>
      </c>
      <c r="D152">
        <v>6</v>
      </c>
      <c r="E152" t="s">
        <v>5038</v>
      </c>
      <c r="F152" t="s">
        <v>4404</v>
      </c>
      <c r="G152" t="s">
        <v>4047</v>
      </c>
      <c r="H152" t="s">
        <v>4150</v>
      </c>
      <c r="I152" s="8" t="s">
        <v>5039</v>
      </c>
      <c r="L152" t="s">
        <v>892</v>
      </c>
    </row>
    <row r="153" spans="1:12" x14ac:dyDescent="0.3">
      <c r="A153" t="s">
        <v>4931</v>
      </c>
      <c r="B153">
        <v>2014</v>
      </c>
      <c r="C153" t="s">
        <v>5415</v>
      </c>
      <c r="D153">
        <v>7</v>
      </c>
      <c r="E153" t="s">
        <v>4986</v>
      </c>
      <c r="F153" t="s">
        <v>4399</v>
      </c>
      <c r="G153" t="s">
        <v>4045</v>
      </c>
      <c r="H153" t="s">
        <v>4169</v>
      </c>
      <c r="I153" s="8" t="s">
        <v>5040</v>
      </c>
      <c r="L153" t="s">
        <v>912</v>
      </c>
    </row>
    <row r="154" spans="1:12" x14ac:dyDescent="0.3">
      <c r="A154" t="s">
        <v>4931</v>
      </c>
      <c r="B154">
        <v>2014</v>
      </c>
      <c r="C154" t="s">
        <v>5415</v>
      </c>
      <c r="D154">
        <v>8</v>
      </c>
      <c r="E154" t="s">
        <v>4909</v>
      </c>
      <c r="F154" t="s">
        <v>5041</v>
      </c>
      <c r="G154" t="s">
        <v>4049</v>
      </c>
      <c r="H154" t="s">
        <v>4139</v>
      </c>
      <c r="I154" s="8" t="s">
        <v>4932</v>
      </c>
      <c r="L154" t="s">
        <v>924</v>
      </c>
    </row>
    <row r="155" spans="1:12" x14ac:dyDescent="0.3">
      <c r="A155" t="s">
        <v>4931</v>
      </c>
      <c r="B155">
        <v>2014</v>
      </c>
      <c r="C155" t="s">
        <v>5415</v>
      </c>
      <c r="D155">
        <v>9</v>
      </c>
      <c r="E155" t="s">
        <v>5042</v>
      </c>
      <c r="F155" t="s">
        <v>5043</v>
      </c>
      <c r="G155" t="s">
        <v>4045</v>
      </c>
      <c r="H155" t="s">
        <v>4195</v>
      </c>
      <c r="I155" s="8" t="s">
        <v>5044</v>
      </c>
      <c r="L155" t="s">
        <v>961</v>
      </c>
    </row>
    <row r="156" spans="1:12" x14ac:dyDescent="0.3">
      <c r="A156" t="s">
        <v>4931</v>
      </c>
      <c r="B156">
        <v>2014</v>
      </c>
      <c r="C156" t="s">
        <v>5415</v>
      </c>
      <c r="D156">
        <v>10</v>
      </c>
      <c r="E156" t="s">
        <v>4926</v>
      </c>
      <c r="F156" t="s">
        <v>5045</v>
      </c>
      <c r="G156" t="s">
        <v>4047</v>
      </c>
      <c r="H156" t="s">
        <v>4202</v>
      </c>
      <c r="I156" s="8" t="s">
        <v>5046</v>
      </c>
      <c r="L156" t="s">
        <v>964</v>
      </c>
    </row>
    <row r="157" spans="1:12" x14ac:dyDescent="0.3">
      <c r="A157" t="s">
        <v>4931</v>
      </c>
      <c r="B157">
        <v>2014</v>
      </c>
      <c r="C157" t="s">
        <v>5415</v>
      </c>
      <c r="D157">
        <v>11</v>
      </c>
      <c r="E157" t="s">
        <v>4924</v>
      </c>
      <c r="F157" t="s">
        <v>4934</v>
      </c>
      <c r="G157" t="s">
        <v>4050</v>
      </c>
      <c r="H157" t="s">
        <v>4055</v>
      </c>
      <c r="I157" s="8" t="s">
        <v>5047</v>
      </c>
      <c r="L157" t="s">
        <v>969</v>
      </c>
    </row>
    <row r="158" spans="1:12" x14ac:dyDescent="0.3">
      <c r="A158" t="s">
        <v>4931</v>
      </c>
      <c r="B158">
        <v>2014</v>
      </c>
      <c r="C158" t="s">
        <v>5415</v>
      </c>
      <c r="D158">
        <v>12</v>
      </c>
      <c r="E158" t="s">
        <v>4910</v>
      </c>
      <c r="F158" t="s">
        <v>5048</v>
      </c>
      <c r="G158" t="s">
        <v>4045</v>
      </c>
      <c r="H158" t="s">
        <v>4207</v>
      </c>
      <c r="I158" s="8" t="s">
        <v>5049</v>
      </c>
      <c r="L158" t="s">
        <v>975</v>
      </c>
    </row>
    <row r="159" spans="1:12" x14ac:dyDescent="0.3">
      <c r="A159" t="s">
        <v>4931</v>
      </c>
      <c r="B159">
        <v>2014</v>
      </c>
      <c r="D159" s="6" t="s">
        <v>4007</v>
      </c>
      <c r="E159" s="6" t="s">
        <v>5083</v>
      </c>
      <c r="F159" s="6" t="s">
        <v>5084</v>
      </c>
      <c r="G159" s="6" t="s">
        <v>1</v>
      </c>
      <c r="H159" s="6" t="s">
        <v>2</v>
      </c>
      <c r="I159" s="9" t="s">
        <v>5085</v>
      </c>
      <c r="J159" s="9"/>
      <c r="K159" s="9"/>
      <c r="L159" s="6" t="s">
        <v>5082</v>
      </c>
    </row>
    <row r="160" spans="1:12" x14ac:dyDescent="0.3">
      <c r="A160" t="s">
        <v>4931</v>
      </c>
      <c r="B160">
        <v>2014</v>
      </c>
      <c r="C160" t="s">
        <v>5415</v>
      </c>
      <c r="D160">
        <v>1</v>
      </c>
      <c r="E160" t="s">
        <v>4391</v>
      </c>
      <c r="F160" t="s">
        <v>5050</v>
      </c>
      <c r="G160" t="s">
        <v>4045</v>
      </c>
      <c r="H160" t="s">
        <v>4081</v>
      </c>
      <c r="I160" s="8" t="s">
        <v>5051</v>
      </c>
      <c r="L160" t="s">
        <v>854</v>
      </c>
    </row>
    <row r="161" spans="1:14" x14ac:dyDescent="0.3">
      <c r="A161" t="s">
        <v>4931</v>
      </c>
      <c r="B161">
        <v>2014</v>
      </c>
      <c r="C161" t="s">
        <v>5415</v>
      </c>
      <c r="D161">
        <v>2</v>
      </c>
      <c r="E161" t="s">
        <v>5052</v>
      </c>
      <c r="F161" t="s">
        <v>5053</v>
      </c>
      <c r="G161" t="s">
        <v>4047</v>
      </c>
      <c r="H161" t="s">
        <v>4207</v>
      </c>
      <c r="I161" s="8" t="s">
        <v>5054</v>
      </c>
      <c r="L161" t="s">
        <v>866</v>
      </c>
    </row>
    <row r="162" spans="1:14" x14ac:dyDescent="0.3">
      <c r="A162" t="s">
        <v>4931</v>
      </c>
      <c r="B162">
        <v>2014</v>
      </c>
      <c r="C162" t="s">
        <v>5415</v>
      </c>
      <c r="D162">
        <v>3</v>
      </c>
      <c r="E162" t="s">
        <v>5055</v>
      </c>
      <c r="F162" t="s">
        <v>5056</v>
      </c>
      <c r="G162" t="s">
        <v>4045</v>
      </c>
      <c r="H162" t="s">
        <v>4093</v>
      </c>
      <c r="I162" s="8" t="s">
        <v>5057</v>
      </c>
      <c r="L162" t="s">
        <v>874</v>
      </c>
    </row>
    <row r="163" spans="1:14" x14ac:dyDescent="0.3">
      <c r="A163" t="s">
        <v>4931</v>
      </c>
      <c r="B163">
        <v>2014</v>
      </c>
      <c r="C163" t="s">
        <v>5415</v>
      </c>
      <c r="D163">
        <v>4</v>
      </c>
      <c r="E163" t="s">
        <v>5058</v>
      </c>
      <c r="F163" t="s">
        <v>5059</v>
      </c>
      <c r="G163" t="s">
        <v>4050</v>
      </c>
      <c r="H163" t="s">
        <v>4215</v>
      </c>
      <c r="I163" s="8" t="s">
        <v>5060</v>
      </c>
      <c r="L163" t="s">
        <v>878</v>
      </c>
    </row>
    <row r="164" spans="1:14" x14ac:dyDescent="0.3">
      <c r="A164" t="s">
        <v>4931</v>
      </c>
      <c r="B164">
        <v>2014</v>
      </c>
      <c r="C164" t="s">
        <v>5415</v>
      </c>
      <c r="D164">
        <v>5</v>
      </c>
      <c r="E164" t="s">
        <v>4927</v>
      </c>
      <c r="F164" t="s">
        <v>5061</v>
      </c>
      <c r="G164" t="s">
        <v>4047</v>
      </c>
      <c r="H164" t="s">
        <v>4113</v>
      </c>
      <c r="I164" s="8" t="s">
        <v>4935</v>
      </c>
      <c r="L164" t="s">
        <v>885</v>
      </c>
    </row>
    <row r="165" spans="1:14" x14ac:dyDescent="0.3">
      <c r="A165" t="s">
        <v>4931</v>
      </c>
      <c r="B165">
        <v>2014</v>
      </c>
      <c r="C165" t="s">
        <v>5415</v>
      </c>
      <c r="D165">
        <v>6</v>
      </c>
      <c r="E165" t="s">
        <v>4922</v>
      </c>
      <c r="F165" t="s">
        <v>5062</v>
      </c>
      <c r="G165" t="s">
        <v>4047</v>
      </c>
      <c r="H165" t="s">
        <v>4121</v>
      </c>
      <c r="I165" s="8" t="s">
        <v>5063</v>
      </c>
      <c r="L165" t="s">
        <v>907</v>
      </c>
    </row>
    <row r="166" spans="1:14" x14ac:dyDescent="0.3">
      <c r="A166" t="s">
        <v>4931</v>
      </c>
      <c r="B166">
        <v>2014</v>
      </c>
      <c r="C166" t="s">
        <v>5415</v>
      </c>
      <c r="D166">
        <v>7</v>
      </c>
      <c r="E166" t="s">
        <v>4913</v>
      </c>
      <c r="F166" t="s">
        <v>5064</v>
      </c>
      <c r="G166" t="s">
        <v>4050</v>
      </c>
      <c r="H166" t="s">
        <v>4048</v>
      </c>
      <c r="I166" s="8" t="s">
        <v>4933</v>
      </c>
      <c r="L166" t="s">
        <v>930</v>
      </c>
    </row>
    <row r="167" spans="1:14" x14ac:dyDescent="0.3">
      <c r="A167" t="s">
        <v>4931</v>
      </c>
      <c r="B167">
        <v>2014</v>
      </c>
      <c r="C167" t="s">
        <v>5415</v>
      </c>
      <c r="D167">
        <v>8</v>
      </c>
      <c r="E167" t="s">
        <v>4937</v>
      </c>
      <c r="F167" t="s">
        <v>5065</v>
      </c>
      <c r="G167" t="s">
        <v>4047</v>
      </c>
      <c r="H167" t="s">
        <v>5080</v>
      </c>
      <c r="I167" s="8" t="s">
        <v>5040</v>
      </c>
      <c r="L167" t="s">
        <v>972</v>
      </c>
    </row>
    <row r="168" spans="1:14" x14ac:dyDescent="0.3">
      <c r="A168" t="s">
        <v>4931</v>
      </c>
      <c r="B168">
        <v>2014</v>
      </c>
      <c r="C168" t="s">
        <v>5415</v>
      </c>
      <c r="D168">
        <v>9</v>
      </c>
      <c r="E168" t="s">
        <v>5066</v>
      </c>
      <c r="F168" t="s">
        <v>5067</v>
      </c>
      <c r="G168" t="s">
        <v>4049</v>
      </c>
      <c r="H168" t="s">
        <v>4118</v>
      </c>
      <c r="I168" s="8" t="s">
        <v>5068</v>
      </c>
      <c r="L168" t="s">
        <v>977</v>
      </c>
    </row>
    <row r="169" spans="1:14" x14ac:dyDescent="0.3">
      <c r="A169" t="s">
        <v>4931</v>
      </c>
      <c r="B169">
        <v>2014</v>
      </c>
      <c r="C169" t="s">
        <v>5415</v>
      </c>
      <c r="D169">
        <v>10</v>
      </c>
      <c r="E169" t="s">
        <v>4925</v>
      </c>
      <c r="F169" t="s">
        <v>5069</v>
      </c>
      <c r="G169" t="s">
        <v>4045</v>
      </c>
      <c r="H169" t="s">
        <v>4235</v>
      </c>
      <c r="I169" s="8" t="s">
        <v>5070</v>
      </c>
      <c r="L169" t="s">
        <v>1016</v>
      </c>
    </row>
    <row r="170" spans="1:14" x14ac:dyDescent="0.3">
      <c r="A170" t="s">
        <v>4931</v>
      </c>
      <c r="B170">
        <v>2014</v>
      </c>
      <c r="C170" t="s">
        <v>5415</v>
      </c>
      <c r="D170">
        <v>11</v>
      </c>
      <c r="E170" t="s">
        <v>4905</v>
      </c>
      <c r="F170" t="s">
        <v>5071</v>
      </c>
      <c r="G170" t="s">
        <v>4049</v>
      </c>
      <c r="H170" t="s">
        <v>5081</v>
      </c>
      <c r="I170" s="8" t="s">
        <v>5072</v>
      </c>
      <c r="L170" t="s">
        <v>1020</v>
      </c>
    </row>
    <row r="171" spans="1:14" x14ac:dyDescent="0.3">
      <c r="A171" t="s">
        <v>4931</v>
      </c>
      <c r="B171">
        <v>2014</v>
      </c>
      <c r="C171" t="s">
        <v>5415</v>
      </c>
      <c r="D171" t="s">
        <v>11</v>
      </c>
      <c r="E171" t="s">
        <v>4919</v>
      </c>
      <c r="F171" t="s">
        <v>4377</v>
      </c>
      <c r="G171" t="s">
        <v>4045</v>
      </c>
      <c r="H171" t="s">
        <v>4140</v>
      </c>
      <c r="I171" s="8" t="s">
        <v>5073</v>
      </c>
      <c r="L171" t="s">
        <v>11</v>
      </c>
    </row>
    <row r="176" spans="1:14" x14ac:dyDescent="0.3">
      <c r="L176" s="10"/>
      <c r="N176" s="11"/>
    </row>
    <row r="179" spans="7:7" x14ac:dyDescent="0.3">
      <c r="G179" s="11"/>
    </row>
  </sheetData>
  <phoneticPr fontId="2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D796E-B035-46D0-9307-CFE26FF23534}">
  <dimension ref="A1:E155"/>
  <sheetViews>
    <sheetView workbookViewId="0">
      <selection activeCell="E156" sqref="E156"/>
    </sheetView>
  </sheetViews>
  <sheetFormatPr defaultRowHeight="14.4" x14ac:dyDescent="0.3"/>
  <cols>
    <col min="1" max="1" width="42.33203125" bestFit="1" customWidth="1"/>
    <col min="4" max="4" width="8.33203125" bestFit="1" customWidth="1"/>
    <col min="5" max="5" width="13.77734375" bestFit="1" customWidth="1"/>
  </cols>
  <sheetData>
    <row r="1" spans="1:5" x14ac:dyDescent="0.3">
      <c r="A1" s="4" t="s">
        <v>4254</v>
      </c>
      <c r="B1" s="4" t="s">
        <v>1</v>
      </c>
      <c r="C1" s="4" t="s">
        <v>4351</v>
      </c>
      <c r="D1" s="4" t="s">
        <v>5089</v>
      </c>
      <c r="E1" s="4" t="s">
        <v>5088</v>
      </c>
    </row>
    <row r="2" spans="1:5" x14ac:dyDescent="0.3">
      <c r="A2" t="s">
        <v>4255</v>
      </c>
      <c r="B2">
        <v>2015</v>
      </c>
      <c r="C2" t="s">
        <v>4339</v>
      </c>
      <c r="D2" t="s">
        <v>4350</v>
      </c>
      <c r="E2" t="s">
        <v>5086</v>
      </c>
    </row>
    <row r="3" spans="1:5" x14ac:dyDescent="0.3">
      <c r="A3" t="s">
        <v>4256</v>
      </c>
      <c r="B3">
        <v>2016</v>
      </c>
      <c r="C3" t="s">
        <v>4339</v>
      </c>
      <c r="D3" t="s">
        <v>4350</v>
      </c>
      <c r="E3" t="s">
        <v>5086</v>
      </c>
    </row>
    <row r="4" spans="1:5" x14ac:dyDescent="0.3">
      <c r="A4" t="s">
        <v>4257</v>
      </c>
      <c r="B4">
        <v>2017</v>
      </c>
      <c r="C4" t="s">
        <v>4339</v>
      </c>
      <c r="D4" t="s">
        <v>4350</v>
      </c>
      <c r="E4" t="s">
        <v>5086</v>
      </c>
    </row>
    <row r="5" spans="1:5" x14ac:dyDescent="0.3">
      <c r="A5" t="s">
        <v>4258</v>
      </c>
      <c r="B5">
        <v>2018</v>
      </c>
      <c r="C5" t="s">
        <v>4339</v>
      </c>
      <c r="D5" t="s">
        <v>4350</v>
      </c>
      <c r="E5" t="s">
        <v>5086</v>
      </c>
    </row>
    <row r="6" spans="1:5" x14ac:dyDescent="0.3">
      <c r="A6" t="s">
        <v>4259</v>
      </c>
      <c r="B6">
        <v>2019</v>
      </c>
      <c r="C6" t="s">
        <v>4339</v>
      </c>
      <c r="D6" t="s">
        <v>4350</v>
      </c>
      <c r="E6" t="s">
        <v>5086</v>
      </c>
    </row>
    <row r="7" spans="1:5" x14ac:dyDescent="0.3">
      <c r="A7" t="s">
        <v>4260</v>
      </c>
      <c r="B7">
        <v>2021</v>
      </c>
      <c r="C7" t="s">
        <v>4339</v>
      </c>
      <c r="D7" t="s">
        <v>4350</v>
      </c>
      <c r="E7" t="s">
        <v>5086</v>
      </c>
    </row>
    <row r="8" spans="1:5" x14ac:dyDescent="0.3">
      <c r="A8" t="s">
        <v>4261</v>
      </c>
      <c r="B8">
        <v>2022</v>
      </c>
      <c r="C8" t="s">
        <v>4339</v>
      </c>
      <c r="D8" t="s">
        <v>4350</v>
      </c>
      <c r="E8" t="s">
        <v>5086</v>
      </c>
    </row>
    <row r="9" spans="1:5" x14ac:dyDescent="0.3">
      <c r="A9" t="s">
        <v>5091</v>
      </c>
      <c r="B9">
        <v>2015</v>
      </c>
      <c r="C9" t="s">
        <v>4339</v>
      </c>
      <c r="D9" t="s">
        <v>5090</v>
      </c>
      <c r="E9" t="s">
        <v>5086</v>
      </c>
    </row>
    <row r="10" spans="1:5" x14ac:dyDescent="0.3">
      <c r="A10" t="s">
        <v>5092</v>
      </c>
      <c r="B10">
        <v>2016</v>
      </c>
      <c r="C10" t="s">
        <v>4339</v>
      </c>
      <c r="D10" t="s">
        <v>5090</v>
      </c>
      <c r="E10" t="s">
        <v>5086</v>
      </c>
    </row>
    <row r="11" spans="1:5" x14ac:dyDescent="0.3">
      <c r="A11" t="s">
        <v>5093</v>
      </c>
      <c r="B11">
        <v>2017</v>
      </c>
      <c r="C11" t="s">
        <v>4339</v>
      </c>
      <c r="D11" t="s">
        <v>5090</v>
      </c>
      <c r="E11" t="s">
        <v>5086</v>
      </c>
    </row>
    <row r="12" spans="1:5" x14ac:dyDescent="0.3">
      <c r="A12" t="s">
        <v>5094</v>
      </c>
      <c r="B12">
        <v>2018</v>
      </c>
      <c r="C12" t="s">
        <v>4339</v>
      </c>
      <c r="D12" t="s">
        <v>5090</v>
      </c>
      <c r="E12" t="s">
        <v>5086</v>
      </c>
    </row>
    <row r="13" spans="1:5" x14ac:dyDescent="0.3">
      <c r="A13" t="s">
        <v>5095</v>
      </c>
      <c r="B13">
        <v>2019</v>
      </c>
      <c r="C13" t="s">
        <v>4339</v>
      </c>
      <c r="D13" t="s">
        <v>5090</v>
      </c>
      <c r="E13" t="s">
        <v>5086</v>
      </c>
    </row>
    <row r="14" spans="1:5" x14ac:dyDescent="0.3">
      <c r="A14" t="s">
        <v>5096</v>
      </c>
      <c r="B14">
        <v>2021</v>
      </c>
      <c r="C14" t="s">
        <v>4339</v>
      </c>
      <c r="D14" t="s">
        <v>5090</v>
      </c>
      <c r="E14" t="s">
        <v>5086</v>
      </c>
    </row>
    <row r="15" spans="1:5" x14ac:dyDescent="0.3">
      <c r="A15" t="s">
        <v>5097</v>
      </c>
      <c r="B15">
        <v>2022</v>
      </c>
      <c r="C15" t="s">
        <v>4339</v>
      </c>
      <c r="D15" t="s">
        <v>5090</v>
      </c>
      <c r="E15" t="s">
        <v>5086</v>
      </c>
    </row>
    <row r="16" spans="1:5" x14ac:dyDescent="0.3">
      <c r="A16" t="s">
        <v>4262</v>
      </c>
      <c r="B16">
        <v>2015</v>
      </c>
      <c r="C16" t="s">
        <v>4340</v>
      </c>
      <c r="D16" t="s">
        <v>4350</v>
      </c>
      <c r="E16" t="s">
        <v>5087</v>
      </c>
    </row>
    <row r="17" spans="1:5" x14ac:dyDescent="0.3">
      <c r="A17" t="s">
        <v>4263</v>
      </c>
      <c r="B17">
        <v>2016</v>
      </c>
      <c r="C17" t="s">
        <v>4340</v>
      </c>
      <c r="D17" t="s">
        <v>4350</v>
      </c>
      <c r="E17" t="s">
        <v>5087</v>
      </c>
    </row>
    <row r="18" spans="1:5" x14ac:dyDescent="0.3">
      <c r="A18" t="s">
        <v>4264</v>
      </c>
      <c r="B18">
        <v>2017</v>
      </c>
      <c r="C18" t="s">
        <v>4340</v>
      </c>
      <c r="D18" t="s">
        <v>4350</v>
      </c>
      <c r="E18" t="s">
        <v>5087</v>
      </c>
    </row>
    <row r="19" spans="1:5" x14ac:dyDescent="0.3">
      <c r="A19" t="s">
        <v>4265</v>
      </c>
      <c r="B19">
        <v>2018</v>
      </c>
      <c r="C19" t="s">
        <v>4340</v>
      </c>
      <c r="D19" t="s">
        <v>4350</v>
      </c>
      <c r="E19" t="s">
        <v>5087</v>
      </c>
    </row>
    <row r="20" spans="1:5" x14ac:dyDescent="0.3">
      <c r="A20" t="s">
        <v>4266</v>
      </c>
      <c r="B20">
        <v>2019</v>
      </c>
      <c r="C20" t="s">
        <v>4340</v>
      </c>
      <c r="D20" t="s">
        <v>4350</v>
      </c>
      <c r="E20" t="s">
        <v>5087</v>
      </c>
    </row>
    <row r="21" spans="1:5" x14ac:dyDescent="0.3">
      <c r="A21" t="s">
        <v>4267</v>
      </c>
      <c r="B21">
        <v>2021</v>
      </c>
      <c r="C21" t="s">
        <v>4340</v>
      </c>
      <c r="D21" t="s">
        <v>4350</v>
      </c>
      <c r="E21" t="s">
        <v>5087</v>
      </c>
    </row>
    <row r="22" spans="1:5" x14ac:dyDescent="0.3">
      <c r="A22" t="s">
        <v>4268</v>
      </c>
      <c r="B22">
        <v>2022</v>
      </c>
      <c r="C22" t="s">
        <v>4340</v>
      </c>
      <c r="D22" t="s">
        <v>4350</v>
      </c>
      <c r="E22" t="s">
        <v>5087</v>
      </c>
    </row>
    <row r="23" spans="1:5" x14ac:dyDescent="0.3">
      <c r="A23" t="s">
        <v>4269</v>
      </c>
      <c r="B23">
        <v>2015</v>
      </c>
      <c r="C23" t="s">
        <v>4341</v>
      </c>
      <c r="D23" t="s">
        <v>4350</v>
      </c>
      <c r="E23" t="s">
        <v>5086</v>
      </c>
    </row>
    <row r="24" spans="1:5" x14ac:dyDescent="0.3">
      <c r="A24" t="s">
        <v>4270</v>
      </c>
      <c r="B24">
        <v>2016</v>
      </c>
      <c r="C24" t="s">
        <v>4341</v>
      </c>
      <c r="D24" t="s">
        <v>4350</v>
      </c>
      <c r="E24" t="s">
        <v>5086</v>
      </c>
    </row>
    <row r="25" spans="1:5" x14ac:dyDescent="0.3">
      <c r="A25" t="s">
        <v>4271</v>
      </c>
      <c r="B25">
        <v>2017</v>
      </c>
      <c r="C25" t="s">
        <v>4341</v>
      </c>
      <c r="D25" t="s">
        <v>4350</v>
      </c>
      <c r="E25" t="s">
        <v>5086</v>
      </c>
    </row>
    <row r="26" spans="1:5" x14ac:dyDescent="0.3">
      <c r="A26" t="s">
        <v>4272</v>
      </c>
      <c r="B26">
        <v>2018</v>
      </c>
      <c r="C26" t="s">
        <v>4341</v>
      </c>
      <c r="D26" t="s">
        <v>4350</v>
      </c>
      <c r="E26" t="s">
        <v>5086</v>
      </c>
    </row>
    <row r="27" spans="1:5" x14ac:dyDescent="0.3">
      <c r="A27" t="s">
        <v>4273</v>
      </c>
      <c r="B27">
        <v>2019</v>
      </c>
      <c r="C27" t="s">
        <v>4341</v>
      </c>
      <c r="D27" t="s">
        <v>4350</v>
      </c>
      <c r="E27" t="s">
        <v>5086</v>
      </c>
    </row>
    <row r="28" spans="1:5" x14ac:dyDescent="0.3">
      <c r="A28" t="s">
        <v>4274</v>
      </c>
      <c r="B28">
        <v>2021</v>
      </c>
      <c r="C28" t="s">
        <v>4341</v>
      </c>
      <c r="D28" t="s">
        <v>4350</v>
      </c>
      <c r="E28" t="s">
        <v>5086</v>
      </c>
    </row>
    <row r="29" spans="1:5" x14ac:dyDescent="0.3">
      <c r="A29" t="s">
        <v>4275</v>
      </c>
      <c r="B29">
        <v>2022</v>
      </c>
      <c r="C29" t="s">
        <v>4341</v>
      </c>
      <c r="D29" t="s">
        <v>4350</v>
      </c>
      <c r="E29" t="s">
        <v>5086</v>
      </c>
    </row>
    <row r="30" spans="1:5" x14ac:dyDescent="0.3">
      <c r="A30" t="s">
        <v>5098</v>
      </c>
      <c r="B30">
        <v>2015</v>
      </c>
      <c r="C30" t="s">
        <v>4341</v>
      </c>
      <c r="D30" t="s">
        <v>5090</v>
      </c>
      <c r="E30" t="s">
        <v>5086</v>
      </c>
    </row>
    <row r="31" spans="1:5" x14ac:dyDescent="0.3">
      <c r="A31" t="s">
        <v>5099</v>
      </c>
      <c r="B31">
        <v>2016</v>
      </c>
      <c r="C31" t="s">
        <v>4341</v>
      </c>
      <c r="D31" t="s">
        <v>5090</v>
      </c>
      <c r="E31" t="s">
        <v>5086</v>
      </c>
    </row>
    <row r="32" spans="1:5" x14ac:dyDescent="0.3">
      <c r="A32" t="s">
        <v>5100</v>
      </c>
      <c r="B32">
        <v>2017</v>
      </c>
      <c r="C32" t="s">
        <v>4341</v>
      </c>
      <c r="D32" t="s">
        <v>5090</v>
      </c>
      <c r="E32" t="s">
        <v>5086</v>
      </c>
    </row>
    <row r="33" spans="1:5" x14ac:dyDescent="0.3">
      <c r="A33" t="s">
        <v>5101</v>
      </c>
      <c r="B33">
        <v>2018</v>
      </c>
      <c r="C33" t="s">
        <v>4341</v>
      </c>
      <c r="D33" t="s">
        <v>5090</v>
      </c>
      <c r="E33" t="s">
        <v>5086</v>
      </c>
    </row>
    <row r="34" spans="1:5" x14ac:dyDescent="0.3">
      <c r="A34" t="s">
        <v>5102</v>
      </c>
      <c r="B34">
        <v>2019</v>
      </c>
      <c r="C34" t="s">
        <v>4341</v>
      </c>
      <c r="D34" t="s">
        <v>5090</v>
      </c>
      <c r="E34" t="s">
        <v>5086</v>
      </c>
    </row>
    <row r="35" spans="1:5" x14ac:dyDescent="0.3">
      <c r="A35" t="s">
        <v>5103</v>
      </c>
      <c r="B35">
        <v>2021</v>
      </c>
      <c r="C35" t="s">
        <v>4341</v>
      </c>
      <c r="D35" t="s">
        <v>5090</v>
      </c>
      <c r="E35" t="s">
        <v>5086</v>
      </c>
    </row>
    <row r="36" spans="1:5" x14ac:dyDescent="0.3">
      <c r="A36" t="s">
        <v>5104</v>
      </c>
      <c r="B36">
        <v>2022</v>
      </c>
      <c r="C36" t="s">
        <v>4341</v>
      </c>
      <c r="D36" t="s">
        <v>5090</v>
      </c>
      <c r="E36" t="s">
        <v>5086</v>
      </c>
    </row>
    <row r="37" spans="1:5" x14ac:dyDescent="0.3">
      <c r="A37" t="s">
        <v>4276</v>
      </c>
      <c r="B37">
        <v>2015</v>
      </c>
      <c r="C37" t="s">
        <v>4342</v>
      </c>
      <c r="D37" t="s">
        <v>4350</v>
      </c>
      <c r="E37" t="s">
        <v>5087</v>
      </c>
    </row>
    <row r="38" spans="1:5" x14ac:dyDescent="0.3">
      <c r="A38" t="s">
        <v>4277</v>
      </c>
      <c r="B38">
        <v>2016</v>
      </c>
      <c r="C38" t="s">
        <v>4342</v>
      </c>
      <c r="D38" t="s">
        <v>4350</v>
      </c>
      <c r="E38" t="s">
        <v>5087</v>
      </c>
    </row>
    <row r="39" spans="1:5" x14ac:dyDescent="0.3">
      <c r="A39" t="s">
        <v>4278</v>
      </c>
      <c r="B39">
        <v>2017</v>
      </c>
      <c r="C39" t="s">
        <v>4342</v>
      </c>
      <c r="D39" t="s">
        <v>4350</v>
      </c>
      <c r="E39" t="s">
        <v>5087</v>
      </c>
    </row>
    <row r="40" spans="1:5" x14ac:dyDescent="0.3">
      <c r="A40" t="s">
        <v>4279</v>
      </c>
      <c r="B40">
        <v>2018</v>
      </c>
      <c r="C40" t="s">
        <v>4342</v>
      </c>
      <c r="D40" t="s">
        <v>4350</v>
      </c>
      <c r="E40" t="s">
        <v>5087</v>
      </c>
    </row>
    <row r="41" spans="1:5" x14ac:dyDescent="0.3">
      <c r="A41" t="s">
        <v>4280</v>
      </c>
      <c r="B41">
        <v>2019</v>
      </c>
      <c r="C41" t="s">
        <v>4342</v>
      </c>
      <c r="D41" t="s">
        <v>4350</v>
      </c>
      <c r="E41" t="s">
        <v>5087</v>
      </c>
    </row>
    <row r="42" spans="1:5" x14ac:dyDescent="0.3">
      <c r="A42" t="s">
        <v>4281</v>
      </c>
      <c r="B42">
        <v>2021</v>
      </c>
      <c r="C42" t="s">
        <v>4342</v>
      </c>
      <c r="D42" t="s">
        <v>4350</v>
      </c>
      <c r="E42" t="s">
        <v>5087</v>
      </c>
    </row>
    <row r="43" spans="1:5" x14ac:dyDescent="0.3">
      <c r="A43" t="s">
        <v>4282</v>
      </c>
      <c r="B43">
        <v>2022</v>
      </c>
      <c r="C43" t="s">
        <v>4342</v>
      </c>
      <c r="D43" t="s">
        <v>4350</v>
      </c>
      <c r="E43" t="s">
        <v>5087</v>
      </c>
    </row>
    <row r="44" spans="1:5" x14ac:dyDescent="0.3">
      <c r="A44" t="s">
        <v>5105</v>
      </c>
      <c r="B44">
        <v>2015</v>
      </c>
      <c r="C44" t="s">
        <v>4342</v>
      </c>
      <c r="D44" t="s">
        <v>5090</v>
      </c>
      <c r="E44" t="s">
        <v>5087</v>
      </c>
    </row>
    <row r="45" spans="1:5" x14ac:dyDescent="0.3">
      <c r="A45" t="s">
        <v>5106</v>
      </c>
      <c r="B45">
        <v>2016</v>
      </c>
      <c r="C45" t="s">
        <v>4342</v>
      </c>
      <c r="D45" t="s">
        <v>5090</v>
      </c>
      <c r="E45" t="s">
        <v>5087</v>
      </c>
    </row>
    <row r="46" spans="1:5" x14ac:dyDescent="0.3">
      <c r="A46" t="s">
        <v>5107</v>
      </c>
      <c r="B46">
        <v>2017</v>
      </c>
      <c r="C46" t="s">
        <v>4342</v>
      </c>
      <c r="D46" t="s">
        <v>5090</v>
      </c>
      <c r="E46" t="s">
        <v>5087</v>
      </c>
    </row>
    <row r="47" spans="1:5" x14ac:dyDescent="0.3">
      <c r="A47" t="s">
        <v>5108</v>
      </c>
      <c r="B47">
        <v>2018</v>
      </c>
      <c r="C47" t="s">
        <v>4342</v>
      </c>
      <c r="D47" t="s">
        <v>5090</v>
      </c>
      <c r="E47" t="s">
        <v>5087</v>
      </c>
    </row>
    <row r="48" spans="1:5" x14ac:dyDescent="0.3">
      <c r="A48" t="s">
        <v>5109</v>
      </c>
      <c r="B48">
        <v>2019</v>
      </c>
      <c r="C48" t="s">
        <v>4342</v>
      </c>
      <c r="D48" t="s">
        <v>5090</v>
      </c>
      <c r="E48" t="s">
        <v>5087</v>
      </c>
    </row>
    <row r="49" spans="1:5" x14ac:dyDescent="0.3">
      <c r="A49" t="s">
        <v>5110</v>
      </c>
      <c r="B49">
        <v>2021</v>
      </c>
      <c r="C49" t="s">
        <v>4342</v>
      </c>
      <c r="D49" t="s">
        <v>5090</v>
      </c>
      <c r="E49" t="s">
        <v>5087</v>
      </c>
    </row>
    <row r="50" spans="1:5" x14ac:dyDescent="0.3">
      <c r="A50" t="s">
        <v>5111</v>
      </c>
      <c r="B50">
        <v>2022</v>
      </c>
      <c r="C50" t="s">
        <v>4342</v>
      </c>
      <c r="D50" t="s">
        <v>5090</v>
      </c>
      <c r="E50" t="s">
        <v>5087</v>
      </c>
    </row>
    <row r="51" spans="1:5" x14ac:dyDescent="0.3">
      <c r="A51" t="s">
        <v>4283</v>
      </c>
      <c r="B51">
        <v>2015</v>
      </c>
      <c r="C51" t="s">
        <v>4343</v>
      </c>
      <c r="D51" t="s">
        <v>4350</v>
      </c>
      <c r="E51" t="s">
        <v>5086</v>
      </c>
    </row>
    <row r="52" spans="1:5" x14ac:dyDescent="0.3">
      <c r="A52" t="s">
        <v>4284</v>
      </c>
      <c r="B52">
        <v>2016</v>
      </c>
      <c r="C52" t="s">
        <v>4343</v>
      </c>
      <c r="D52" t="s">
        <v>4350</v>
      </c>
      <c r="E52" t="s">
        <v>5086</v>
      </c>
    </row>
    <row r="53" spans="1:5" x14ac:dyDescent="0.3">
      <c r="A53" t="s">
        <v>4285</v>
      </c>
      <c r="B53">
        <v>2017</v>
      </c>
      <c r="C53" t="s">
        <v>4343</v>
      </c>
      <c r="D53" t="s">
        <v>4350</v>
      </c>
      <c r="E53" t="s">
        <v>5086</v>
      </c>
    </row>
    <row r="54" spans="1:5" x14ac:dyDescent="0.3">
      <c r="A54" t="s">
        <v>4286</v>
      </c>
      <c r="B54">
        <v>2018</v>
      </c>
      <c r="C54" t="s">
        <v>4343</v>
      </c>
      <c r="D54" t="s">
        <v>4350</v>
      </c>
      <c r="E54" t="s">
        <v>5086</v>
      </c>
    </row>
    <row r="55" spans="1:5" x14ac:dyDescent="0.3">
      <c r="A55" t="s">
        <v>4287</v>
      </c>
      <c r="B55">
        <v>2019</v>
      </c>
      <c r="C55" t="s">
        <v>4343</v>
      </c>
      <c r="D55" t="s">
        <v>4350</v>
      </c>
      <c r="E55" t="s">
        <v>5086</v>
      </c>
    </row>
    <row r="56" spans="1:5" x14ac:dyDescent="0.3">
      <c r="A56" t="s">
        <v>4288</v>
      </c>
      <c r="B56">
        <v>2021</v>
      </c>
      <c r="C56" t="s">
        <v>4343</v>
      </c>
      <c r="D56" t="s">
        <v>4350</v>
      </c>
      <c r="E56" t="s">
        <v>5086</v>
      </c>
    </row>
    <row r="57" spans="1:5" x14ac:dyDescent="0.3">
      <c r="A57" t="s">
        <v>4289</v>
      </c>
      <c r="B57">
        <v>2022</v>
      </c>
      <c r="C57" t="s">
        <v>4343</v>
      </c>
      <c r="D57" t="s">
        <v>4350</v>
      </c>
      <c r="E57" t="s">
        <v>5086</v>
      </c>
    </row>
    <row r="58" spans="1:5" x14ac:dyDescent="0.3">
      <c r="A58" t="s">
        <v>5112</v>
      </c>
      <c r="B58">
        <v>2015</v>
      </c>
      <c r="C58" t="s">
        <v>4343</v>
      </c>
      <c r="D58" t="s">
        <v>5090</v>
      </c>
      <c r="E58" t="s">
        <v>5086</v>
      </c>
    </row>
    <row r="59" spans="1:5" x14ac:dyDescent="0.3">
      <c r="A59" t="s">
        <v>5113</v>
      </c>
      <c r="B59">
        <v>2016</v>
      </c>
      <c r="C59" t="s">
        <v>4343</v>
      </c>
      <c r="D59" t="s">
        <v>5090</v>
      </c>
      <c r="E59" t="s">
        <v>5086</v>
      </c>
    </row>
    <row r="60" spans="1:5" x14ac:dyDescent="0.3">
      <c r="A60" t="s">
        <v>5114</v>
      </c>
      <c r="B60">
        <v>2017</v>
      </c>
      <c r="C60" t="s">
        <v>4343</v>
      </c>
      <c r="D60" t="s">
        <v>5090</v>
      </c>
      <c r="E60" t="s">
        <v>5086</v>
      </c>
    </row>
    <row r="61" spans="1:5" x14ac:dyDescent="0.3">
      <c r="A61" t="s">
        <v>5115</v>
      </c>
      <c r="B61">
        <v>2018</v>
      </c>
      <c r="C61" t="s">
        <v>4343</v>
      </c>
      <c r="D61" t="s">
        <v>5090</v>
      </c>
      <c r="E61" t="s">
        <v>5086</v>
      </c>
    </row>
    <row r="62" spans="1:5" x14ac:dyDescent="0.3">
      <c r="A62" t="s">
        <v>5116</v>
      </c>
      <c r="B62">
        <v>2019</v>
      </c>
      <c r="C62" t="s">
        <v>4343</v>
      </c>
      <c r="D62" t="s">
        <v>5090</v>
      </c>
      <c r="E62" t="s">
        <v>5086</v>
      </c>
    </row>
    <row r="63" spans="1:5" x14ac:dyDescent="0.3">
      <c r="A63" t="s">
        <v>5117</v>
      </c>
      <c r="B63">
        <v>2021</v>
      </c>
      <c r="C63" t="s">
        <v>4343</v>
      </c>
      <c r="D63" t="s">
        <v>5090</v>
      </c>
      <c r="E63" t="s">
        <v>5086</v>
      </c>
    </row>
    <row r="64" spans="1:5" x14ac:dyDescent="0.3">
      <c r="A64" t="s">
        <v>5118</v>
      </c>
      <c r="B64">
        <v>2022</v>
      </c>
      <c r="C64" t="s">
        <v>4343</v>
      </c>
      <c r="D64" t="s">
        <v>5090</v>
      </c>
      <c r="E64" t="s">
        <v>5086</v>
      </c>
    </row>
    <row r="65" spans="1:5" x14ac:dyDescent="0.3">
      <c r="A65" t="s">
        <v>4290</v>
      </c>
      <c r="B65">
        <v>2015</v>
      </c>
      <c r="C65" t="s">
        <v>4344</v>
      </c>
      <c r="D65" t="s">
        <v>4350</v>
      </c>
      <c r="E65" t="s">
        <v>5087</v>
      </c>
    </row>
    <row r="66" spans="1:5" x14ac:dyDescent="0.3">
      <c r="A66" t="s">
        <v>4291</v>
      </c>
      <c r="B66">
        <v>2016</v>
      </c>
      <c r="C66" t="s">
        <v>4344</v>
      </c>
      <c r="D66" t="s">
        <v>4350</v>
      </c>
      <c r="E66" t="s">
        <v>5087</v>
      </c>
    </row>
    <row r="67" spans="1:5" x14ac:dyDescent="0.3">
      <c r="A67" t="s">
        <v>4292</v>
      </c>
      <c r="B67">
        <v>2017</v>
      </c>
      <c r="C67" t="s">
        <v>4344</v>
      </c>
      <c r="D67" t="s">
        <v>4350</v>
      </c>
      <c r="E67" t="s">
        <v>5087</v>
      </c>
    </row>
    <row r="68" spans="1:5" x14ac:dyDescent="0.3">
      <c r="A68" t="s">
        <v>4293</v>
      </c>
      <c r="B68">
        <v>2018</v>
      </c>
      <c r="C68" t="s">
        <v>4344</v>
      </c>
      <c r="D68" t="s">
        <v>4350</v>
      </c>
      <c r="E68" t="s">
        <v>5087</v>
      </c>
    </row>
    <row r="69" spans="1:5" x14ac:dyDescent="0.3">
      <c r="A69" t="s">
        <v>4294</v>
      </c>
      <c r="B69">
        <v>2019</v>
      </c>
      <c r="C69" t="s">
        <v>4344</v>
      </c>
      <c r="D69" t="s">
        <v>4350</v>
      </c>
      <c r="E69" t="s">
        <v>5087</v>
      </c>
    </row>
    <row r="70" spans="1:5" x14ac:dyDescent="0.3">
      <c r="A70" t="s">
        <v>4295</v>
      </c>
      <c r="B70">
        <v>2021</v>
      </c>
      <c r="C70" t="s">
        <v>4344</v>
      </c>
      <c r="D70" t="s">
        <v>4350</v>
      </c>
      <c r="E70" t="s">
        <v>5087</v>
      </c>
    </row>
    <row r="71" spans="1:5" x14ac:dyDescent="0.3">
      <c r="A71" t="s">
        <v>4296</v>
      </c>
      <c r="B71">
        <v>2022</v>
      </c>
      <c r="C71" t="s">
        <v>4344</v>
      </c>
      <c r="D71" t="s">
        <v>4350</v>
      </c>
      <c r="E71" t="s">
        <v>5087</v>
      </c>
    </row>
    <row r="72" spans="1:5" x14ac:dyDescent="0.3">
      <c r="A72" t="s">
        <v>5119</v>
      </c>
      <c r="B72">
        <v>2015</v>
      </c>
      <c r="C72" t="s">
        <v>4344</v>
      </c>
      <c r="D72" t="s">
        <v>5090</v>
      </c>
      <c r="E72" t="s">
        <v>5087</v>
      </c>
    </row>
    <row r="73" spans="1:5" x14ac:dyDescent="0.3">
      <c r="A73" t="s">
        <v>5120</v>
      </c>
      <c r="B73">
        <v>2016</v>
      </c>
      <c r="C73" t="s">
        <v>4344</v>
      </c>
      <c r="D73" t="s">
        <v>5090</v>
      </c>
      <c r="E73" t="s">
        <v>5087</v>
      </c>
    </row>
    <row r="74" spans="1:5" x14ac:dyDescent="0.3">
      <c r="A74" t="s">
        <v>5121</v>
      </c>
      <c r="B74">
        <v>2017</v>
      </c>
      <c r="C74" t="s">
        <v>4344</v>
      </c>
      <c r="D74" t="s">
        <v>5090</v>
      </c>
      <c r="E74" t="s">
        <v>5087</v>
      </c>
    </row>
    <row r="75" spans="1:5" x14ac:dyDescent="0.3">
      <c r="A75" t="s">
        <v>5122</v>
      </c>
      <c r="B75">
        <v>2018</v>
      </c>
      <c r="C75" t="s">
        <v>4344</v>
      </c>
      <c r="D75" t="s">
        <v>5090</v>
      </c>
      <c r="E75" t="s">
        <v>5087</v>
      </c>
    </row>
    <row r="76" spans="1:5" x14ac:dyDescent="0.3">
      <c r="A76" t="s">
        <v>5123</v>
      </c>
      <c r="B76">
        <v>2019</v>
      </c>
      <c r="C76" t="s">
        <v>4344</v>
      </c>
      <c r="D76" t="s">
        <v>5090</v>
      </c>
      <c r="E76" t="s">
        <v>5087</v>
      </c>
    </row>
    <row r="77" spans="1:5" x14ac:dyDescent="0.3">
      <c r="A77" t="s">
        <v>5124</v>
      </c>
      <c r="B77">
        <v>2021</v>
      </c>
      <c r="C77" t="s">
        <v>4344</v>
      </c>
      <c r="D77" t="s">
        <v>5090</v>
      </c>
      <c r="E77" t="s">
        <v>5087</v>
      </c>
    </row>
    <row r="78" spans="1:5" x14ac:dyDescent="0.3">
      <c r="A78" t="s">
        <v>5125</v>
      </c>
      <c r="B78">
        <v>2022</v>
      </c>
      <c r="C78" t="s">
        <v>4344</v>
      </c>
      <c r="D78" t="s">
        <v>5090</v>
      </c>
      <c r="E78" t="s">
        <v>5087</v>
      </c>
    </row>
    <row r="79" spans="1:5" x14ac:dyDescent="0.3">
      <c r="A79" t="s">
        <v>4297</v>
      </c>
      <c r="B79">
        <v>2015</v>
      </c>
      <c r="C79" t="s">
        <v>4345</v>
      </c>
      <c r="D79" t="s">
        <v>4350</v>
      </c>
      <c r="E79" t="s">
        <v>5086</v>
      </c>
    </row>
    <row r="80" spans="1:5" x14ac:dyDescent="0.3">
      <c r="A80" t="s">
        <v>4298</v>
      </c>
      <c r="B80">
        <v>2016</v>
      </c>
      <c r="C80" t="s">
        <v>4345</v>
      </c>
      <c r="D80" t="s">
        <v>4350</v>
      </c>
      <c r="E80" t="s">
        <v>5086</v>
      </c>
    </row>
    <row r="81" spans="1:5" x14ac:dyDescent="0.3">
      <c r="A81" t="s">
        <v>4299</v>
      </c>
      <c r="B81">
        <v>2017</v>
      </c>
      <c r="C81" t="s">
        <v>4345</v>
      </c>
      <c r="D81" t="s">
        <v>4350</v>
      </c>
      <c r="E81" t="s">
        <v>5086</v>
      </c>
    </row>
    <row r="82" spans="1:5" x14ac:dyDescent="0.3">
      <c r="A82" t="s">
        <v>4300</v>
      </c>
      <c r="B82">
        <v>2018</v>
      </c>
      <c r="C82" t="s">
        <v>4345</v>
      </c>
      <c r="D82" t="s">
        <v>4350</v>
      </c>
      <c r="E82" t="s">
        <v>5086</v>
      </c>
    </row>
    <row r="83" spans="1:5" x14ac:dyDescent="0.3">
      <c r="A83" t="s">
        <v>4301</v>
      </c>
      <c r="B83">
        <v>2019</v>
      </c>
      <c r="C83" t="s">
        <v>4345</v>
      </c>
      <c r="D83" t="s">
        <v>4350</v>
      </c>
      <c r="E83" t="s">
        <v>5086</v>
      </c>
    </row>
    <row r="84" spans="1:5" x14ac:dyDescent="0.3">
      <c r="A84" t="s">
        <v>4302</v>
      </c>
      <c r="B84">
        <v>2021</v>
      </c>
      <c r="C84" t="s">
        <v>4345</v>
      </c>
      <c r="D84" t="s">
        <v>4350</v>
      </c>
      <c r="E84" t="s">
        <v>5086</v>
      </c>
    </row>
    <row r="85" spans="1:5" x14ac:dyDescent="0.3">
      <c r="A85" t="s">
        <v>4303</v>
      </c>
      <c r="B85">
        <v>2022</v>
      </c>
      <c r="C85" t="s">
        <v>4345</v>
      </c>
      <c r="D85" t="s">
        <v>4350</v>
      </c>
      <c r="E85" t="s">
        <v>5086</v>
      </c>
    </row>
    <row r="86" spans="1:5" x14ac:dyDescent="0.3">
      <c r="A86" t="s">
        <v>5126</v>
      </c>
      <c r="B86">
        <v>2015</v>
      </c>
      <c r="C86" t="s">
        <v>4345</v>
      </c>
      <c r="D86" t="s">
        <v>5090</v>
      </c>
      <c r="E86" t="s">
        <v>5086</v>
      </c>
    </row>
    <row r="87" spans="1:5" x14ac:dyDescent="0.3">
      <c r="A87" t="s">
        <v>5127</v>
      </c>
      <c r="B87">
        <v>2016</v>
      </c>
      <c r="C87" t="s">
        <v>4345</v>
      </c>
      <c r="D87" t="s">
        <v>5090</v>
      </c>
      <c r="E87" t="s">
        <v>5086</v>
      </c>
    </row>
    <row r="88" spans="1:5" x14ac:dyDescent="0.3">
      <c r="A88" t="s">
        <v>5128</v>
      </c>
      <c r="B88">
        <v>2017</v>
      </c>
      <c r="C88" t="s">
        <v>4345</v>
      </c>
      <c r="D88" t="s">
        <v>5090</v>
      </c>
      <c r="E88" t="s">
        <v>5086</v>
      </c>
    </row>
    <row r="89" spans="1:5" x14ac:dyDescent="0.3">
      <c r="A89" t="s">
        <v>5129</v>
      </c>
      <c r="B89">
        <v>2018</v>
      </c>
      <c r="C89" t="s">
        <v>4345</v>
      </c>
      <c r="D89" t="s">
        <v>5090</v>
      </c>
      <c r="E89" t="s">
        <v>5086</v>
      </c>
    </row>
    <row r="90" spans="1:5" x14ac:dyDescent="0.3">
      <c r="A90" t="s">
        <v>5130</v>
      </c>
      <c r="B90">
        <v>2019</v>
      </c>
      <c r="C90" t="s">
        <v>4345</v>
      </c>
      <c r="D90" t="s">
        <v>5090</v>
      </c>
      <c r="E90" t="s">
        <v>5086</v>
      </c>
    </row>
    <row r="91" spans="1:5" x14ac:dyDescent="0.3">
      <c r="A91" t="s">
        <v>5131</v>
      </c>
      <c r="B91">
        <v>2021</v>
      </c>
      <c r="C91" t="s">
        <v>4345</v>
      </c>
      <c r="D91" t="s">
        <v>5090</v>
      </c>
      <c r="E91" t="s">
        <v>5086</v>
      </c>
    </row>
    <row r="92" spans="1:5" x14ac:dyDescent="0.3">
      <c r="A92" t="s">
        <v>5132</v>
      </c>
      <c r="B92">
        <v>2022</v>
      </c>
      <c r="C92" t="s">
        <v>4345</v>
      </c>
      <c r="D92" t="s">
        <v>5090</v>
      </c>
      <c r="E92" t="s">
        <v>5086</v>
      </c>
    </row>
    <row r="93" spans="1:5" x14ac:dyDescent="0.3">
      <c r="A93" t="s">
        <v>4304</v>
      </c>
      <c r="B93">
        <v>2015</v>
      </c>
      <c r="C93" t="s">
        <v>4345</v>
      </c>
      <c r="D93" t="s">
        <v>4350</v>
      </c>
      <c r="E93" t="s">
        <v>5086</v>
      </c>
    </row>
    <row r="94" spans="1:5" x14ac:dyDescent="0.3">
      <c r="A94" t="s">
        <v>4305</v>
      </c>
      <c r="B94">
        <v>2016</v>
      </c>
      <c r="C94" t="s">
        <v>4345</v>
      </c>
      <c r="D94" t="s">
        <v>4350</v>
      </c>
      <c r="E94" t="s">
        <v>5086</v>
      </c>
    </row>
    <row r="95" spans="1:5" x14ac:dyDescent="0.3">
      <c r="A95" t="s">
        <v>4306</v>
      </c>
      <c r="B95">
        <v>2017</v>
      </c>
      <c r="C95" t="s">
        <v>4345</v>
      </c>
      <c r="D95" t="s">
        <v>4350</v>
      </c>
      <c r="E95" t="s">
        <v>5086</v>
      </c>
    </row>
    <row r="96" spans="1:5" x14ac:dyDescent="0.3">
      <c r="A96" t="s">
        <v>4307</v>
      </c>
      <c r="B96">
        <v>2018</v>
      </c>
      <c r="C96" t="s">
        <v>4345</v>
      </c>
      <c r="D96" t="s">
        <v>4350</v>
      </c>
      <c r="E96" t="s">
        <v>5086</v>
      </c>
    </row>
    <row r="97" spans="1:5" x14ac:dyDescent="0.3">
      <c r="A97" t="s">
        <v>4308</v>
      </c>
      <c r="B97">
        <v>2019</v>
      </c>
      <c r="C97" t="s">
        <v>4345</v>
      </c>
      <c r="D97" t="s">
        <v>4350</v>
      </c>
      <c r="E97" t="s">
        <v>5086</v>
      </c>
    </row>
    <row r="98" spans="1:5" x14ac:dyDescent="0.3">
      <c r="A98" t="s">
        <v>4309</v>
      </c>
      <c r="B98">
        <v>2021</v>
      </c>
      <c r="C98" t="s">
        <v>4345</v>
      </c>
      <c r="D98" t="s">
        <v>4350</v>
      </c>
      <c r="E98" t="s">
        <v>5086</v>
      </c>
    </row>
    <row r="99" spans="1:5" x14ac:dyDescent="0.3">
      <c r="A99" t="s">
        <v>4310</v>
      </c>
      <c r="B99">
        <v>2022</v>
      </c>
      <c r="C99" t="s">
        <v>4345</v>
      </c>
      <c r="D99" t="s">
        <v>4350</v>
      </c>
      <c r="E99" t="s">
        <v>5086</v>
      </c>
    </row>
    <row r="100" spans="1:5" x14ac:dyDescent="0.3">
      <c r="A100" t="s">
        <v>5133</v>
      </c>
      <c r="B100">
        <v>2015</v>
      </c>
      <c r="C100" t="s">
        <v>4345</v>
      </c>
      <c r="D100" t="s">
        <v>5090</v>
      </c>
      <c r="E100" t="s">
        <v>5086</v>
      </c>
    </row>
    <row r="101" spans="1:5" x14ac:dyDescent="0.3">
      <c r="A101" t="s">
        <v>5134</v>
      </c>
      <c r="B101">
        <v>2016</v>
      </c>
      <c r="C101" t="s">
        <v>4345</v>
      </c>
      <c r="D101" t="s">
        <v>5090</v>
      </c>
      <c r="E101" t="s">
        <v>5086</v>
      </c>
    </row>
    <row r="102" spans="1:5" x14ac:dyDescent="0.3">
      <c r="A102" t="s">
        <v>5135</v>
      </c>
      <c r="B102">
        <v>2017</v>
      </c>
      <c r="C102" t="s">
        <v>4345</v>
      </c>
      <c r="D102" t="s">
        <v>5090</v>
      </c>
      <c r="E102" t="s">
        <v>5086</v>
      </c>
    </row>
    <row r="103" spans="1:5" x14ac:dyDescent="0.3">
      <c r="A103" t="s">
        <v>5136</v>
      </c>
      <c r="B103">
        <v>2018</v>
      </c>
      <c r="C103" t="s">
        <v>4345</v>
      </c>
      <c r="D103" t="s">
        <v>5090</v>
      </c>
      <c r="E103" t="s">
        <v>5086</v>
      </c>
    </row>
    <row r="104" spans="1:5" x14ac:dyDescent="0.3">
      <c r="A104" t="s">
        <v>5137</v>
      </c>
      <c r="B104">
        <v>2019</v>
      </c>
      <c r="C104" t="s">
        <v>4345</v>
      </c>
      <c r="D104" t="s">
        <v>5090</v>
      </c>
      <c r="E104" t="s">
        <v>5086</v>
      </c>
    </row>
    <row r="105" spans="1:5" x14ac:dyDescent="0.3">
      <c r="A105" t="s">
        <v>5138</v>
      </c>
      <c r="B105">
        <v>2021</v>
      </c>
      <c r="C105" t="s">
        <v>4345</v>
      </c>
      <c r="D105" t="s">
        <v>5090</v>
      </c>
      <c r="E105" t="s">
        <v>5086</v>
      </c>
    </row>
    <row r="106" spans="1:5" x14ac:dyDescent="0.3">
      <c r="A106" t="s">
        <v>5139</v>
      </c>
      <c r="B106">
        <v>2022</v>
      </c>
      <c r="C106" t="s">
        <v>4345</v>
      </c>
      <c r="D106" t="s">
        <v>5090</v>
      </c>
      <c r="E106" t="s">
        <v>5086</v>
      </c>
    </row>
    <row r="107" spans="1:5" x14ac:dyDescent="0.3">
      <c r="A107" t="s">
        <v>4311</v>
      </c>
      <c r="B107">
        <v>2015</v>
      </c>
      <c r="C107" t="s">
        <v>4346</v>
      </c>
      <c r="D107" t="s">
        <v>4350</v>
      </c>
      <c r="E107" t="s">
        <v>5086</v>
      </c>
    </row>
    <row r="108" spans="1:5" x14ac:dyDescent="0.3">
      <c r="A108" t="s">
        <v>4312</v>
      </c>
      <c r="B108">
        <v>2016</v>
      </c>
      <c r="C108" t="s">
        <v>4346</v>
      </c>
      <c r="D108" t="s">
        <v>4350</v>
      </c>
      <c r="E108" t="s">
        <v>5086</v>
      </c>
    </row>
    <row r="109" spans="1:5" x14ac:dyDescent="0.3">
      <c r="A109" t="s">
        <v>4313</v>
      </c>
      <c r="B109">
        <v>2017</v>
      </c>
      <c r="C109" t="s">
        <v>4346</v>
      </c>
      <c r="D109" t="s">
        <v>4350</v>
      </c>
      <c r="E109" t="s">
        <v>5086</v>
      </c>
    </row>
    <row r="110" spans="1:5" x14ac:dyDescent="0.3">
      <c r="A110" t="s">
        <v>4314</v>
      </c>
      <c r="B110">
        <v>2018</v>
      </c>
      <c r="C110" t="s">
        <v>4346</v>
      </c>
      <c r="D110" t="s">
        <v>4350</v>
      </c>
      <c r="E110" t="s">
        <v>5086</v>
      </c>
    </row>
    <row r="111" spans="1:5" x14ac:dyDescent="0.3">
      <c r="A111" t="s">
        <v>4315</v>
      </c>
      <c r="B111">
        <v>2019</v>
      </c>
      <c r="C111" t="s">
        <v>4346</v>
      </c>
      <c r="D111" t="s">
        <v>4350</v>
      </c>
      <c r="E111" t="s">
        <v>5086</v>
      </c>
    </row>
    <row r="112" spans="1:5" x14ac:dyDescent="0.3">
      <c r="A112" t="s">
        <v>4316</v>
      </c>
      <c r="B112">
        <v>2021</v>
      </c>
      <c r="C112" t="s">
        <v>4346</v>
      </c>
      <c r="D112" t="s">
        <v>4350</v>
      </c>
      <c r="E112" t="s">
        <v>5086</v>
      </c>
    </row>
    <row r="113" spans="1:5" x14ac:dyDescent="0.3">
      <c r="A113" t="s">
        <v>4317</v>
      </c>
      <c r="B113">
        <v>2022</v>
      </c>
      <c r="C113" t="s">
        <v>4346</v>
      </c>
      <c r="D113" t="s">
        <v>4350</v>
      </c>
      <c r="E113" t="s">
        <v>5086</v>
      </c>
    </row>
    <row r="114" spans="1:5" x14ac:dyDescent="0.3">
      <c r="A114" t="s">
        <v>5140</v>
      </c>
      <c r="B114">
        <v>2015</v>
      </c>
      <c r="C114" t="s">
        <v>4346</v>
      </c>
      <c r="D114" t="s">
        <v>5090</v>
      </c>
      <c r="E114" t="s">
        <v>5086</v>
      </c>
    </row>
    <row r="115" spans="1:5" x14ac:dyDescent="0.3">
      <c r="A115" t="s">
        <v>5141</v>
      </c>
      <c r="B115">
        <v>2016</v>
      </c>
      <c r="C115" t="s">
        <v>4346</v>
      </c>
      <c r="D115" t="s">
        <v>5090</v>
      </c>
      <c r="E115" t="s">
        <v>5086</v>
      </c>
    </row>
    <row r="116" spans="1:5" x14ac:dyDescent="0.3">
      <c r="A116" t="s">
        <v>5142</v>
      </c>
      <c r="B116">
        <v>2017</v>
      </c>
      <c r="C116" t="s">
        <v>4346</v>
      </c>
      <c r="D116" t="s">
        <v>5090</v>
      </c>
      <c r="E116" t="s">
        <v>5086</v>
      </c>
    </row>
    <row r="117" spans="1:5" x14ac:dyDescent="0.3">
      <c r="A117" t="s">
        <v>5143</v>
      </c>
      <c r="B117">
        <v>2018</v>
      </c>
      <c r="C117" t="s">
        <v>4346</v>
      </c>
      <c r="D117" t="s">
        <v>5090</v>
      </c>
      <c r="E117" t="s">
        <v>5086</v>
      </c>
    </row>
    <row r="118" spans="1:5" x14ac:dyDescent="0.3">
      <c r="A118" t="s">
        <v>5144</v>
      </c>
      <c r="B118">
        <v>2019</v>
      </c>
      <c r="C118" t="s">
        <v>4346</v>
      </c>
      <c r="D118" t="s">
        <v>5090</v>
      </c>
      <c r="E118" t="s">
        <v>5086</v>
      </c>
    </row>
    <row r="119" spans="1:5" x14ac:dyDescent="0.3">
      <c r="A119" t="s">
        <v>5145</v>
      </c>
      <c r="B119">
        <v>2021</v>
      </c>
      <c r="C119" t="s">
        <v>4346</v>
      </c>
      <c r="D119" t="s">
        <v>5090</v>
      </c>
      <c r="E119" t="s">
        <v>5086</v>
      </c>
    </row>
    <row r="120" spans="1:5" x14ac:dyDescent="0.3">
      <c r="A120" t="s">
        <v>5146</v>
      </c>
      <c r="B120">
        <v>2022</v>
      </c>
      <c r="C120" t="s">
        <v>4346</v>
      </c>
      <c r="D120" t="s">
        <v>5090</v>
      </c>
      <c r="E120" t="s">
        <v>5086</v>
      </c>
    </row>
    <row r="121" spans="1:5" x14ac:dyDescent="0.3">
      <c r="A121" t="s">
        <v>4318</v>
      </c>
      <c r="B121">
        <v>2015</v>
      </c>
      <c r="C121" t="s">
        <v>4347</v>
      </c>
      <c r="D121" t="s">
        <v>4350</v>
      </c>
      <c r="E121" t="s">
        <v>5086</v>
      </c>
    </row>
    <row r="122" spans="1:5" x14ac:dyDescent="0.3">
      <c r="A122" t="s">
        <v>4319</v>
      </c>
      <c r="B122">
        <v>2016</v>
      </c>
      <c r="C122" t="s">
        <v>4347</v>
      </c>
      <c r="D122" t="s">
        <v>4350</v>
      </c>
      <c r="E122" t="s">
        <v>5086</v>
      </c>
    </row>
    <row r="123" spans="1:5" x14ac:dyDescent="0.3">
      <c r="A123" t="s">
        <v>4320</v>
      </c>
      <c r="B123">
        <v>2017</v>
      </c>
      <c r="C123" t="s">
        <v>4347</v>
      </c>
      <c r="D123" t="s">
        <v>4350</v>
      </c>
      <c r="E123" t="s">
        <v>5086</v>
      </c>
    </row>
    <row r="124" spans="1:5" x14ac:dyDescent="0.3">
      <c r="A124" t="s">
        <v>4321</v>
      </c>
      <c r="B124">
        <v>2018</v>
      </c>
      <c r="C124" t="s">
        <v>4347</v>
      </c>
      <c r="D124" t="s">
        <v>4350</v>
      </c>
      <c r="E124" t="s">
        <v>5086</v>
      </c>
    </row>
    <row r="125" spans="1:5" x14ac:dyDescent="0.3">
      <c r="A125" t="s">
        <v>4322</v>
      </c>
      <c r="B125">
        <v>2019</v>
      </c>
      <c r="C125" t="s">
        <v>4347</v>
      </c>
      <c r="D125" t="s">
        <v>4350</v>
      </c>
      <c r="E125" t="s">
        <v>5086</v>
      </c>
    </row>
    <row r="126" spans="1:5" x14ac:dyDescent="0.3">
      <c r="A126" t="s">
        <v>4323</v>
      </c>
      <c r="B126">
        <v>2021</v>
      </c>
      <c r="C126" t="s">
        <v>4347</v>
      </c>
      <c r="D126" t="s">
        <v>4350</v>
      </c>
      <c r="E126" t="s">
        <v>5086</v>
      </c>
    </row>
    <row r="127" spans="1:5" x14ac:dyDescent="0.3">
      <c r="A127" t="s">
        <v>4324</v>
      </c>
      <c r="B127">
        <v>2022</v>
      </c>
      <c r="C127" t="s">
        <v>4347</v>
      </c>
      <c r="D127" t="s">
        <v>4350</v>
      </c>
      <c r="E127" t="s">
        <v>5086</v>
      </c>
    </row>
    <row r="128" spans="1:5" x14ac:dyDescent="0.3">
      <c r="A128" t="s">
        <v>5147</v>
      </c>
      <c r="B128">
        <v>2015</v>
      </c>
      <c r="C128" t="s">
        <v>4347</v>
      </c>
      <c r="D128" t="s">
        <v>5090</v>
      </c>
      <c r="E128" t="s">
        <v>5086</v>
      </c>
    </row>
    <row r="129" spans="1:5" x14ac:dyDescent="0.3">
      <c r="A129" t="s">
        <v>5148</v>
      </c>
      <c r="B129">
        <v>2016</v>
      </c>
      <c r="C129" t="s">
        <v>4347</v>
      </c>
      <c r="D129" t="s">
        <v>5090</v>
      </c>
      <c r="E129" t="s">
        <v>5086</v>
      </c>
    </row>
    <row r="130" spans="1:5" x14ac:dyDescent="0.3">
      <c r="A130" t="s">
        <v>5149</v>
      </c>
      <c r="B130">
        <v>2017</v>
      </c>
      <c r="C130" t="s">
        <v>4347</v>
      </c>
      <c r="D130" t="s">
        <v>5090</v>
      </c>
      <c r="E130" t="s">
        <v>5086</v>
      </c>
    </row>
    <row r="131" spans="1:5" x14ac:dyDescent="0.3">
      <c r="A131" t="s">
        <v>5150</v>
      </c>
      <c r="B131">
        <v>2018</v>
      </c>
      <c r="C131" t="s">
        <v>4347</v>
      </c>
      <c r="D131" t="s">
        <v>5090</v>
      </c>
      <c r="E131" t="s">
        <v>5086</v>
      </c>
    </row>
    <row r="132" spans="1:5" x14ac:dyDescent="0.3">
      <c r="A132" t="s">
        <v>5151</v>
      </c>
      <c r="B132">
        <v>2019</v>
      </c>
      <c r="C132" t="s">
        <v>4347</v>
      </c>
      <c r="D132" t="s">
        <v>5090</v>
      </c>
      <c r="E132" t="s">
        <v>5086</v>
      </c>
    </row>
    <row r="133" spans="1:5" x14ac:dyDescent="0.3">
      <c r="A133" t="s">
        <v>5152</v>
      </c>
      <c r="B133">
        <v>2021</v>
      </c>
      <c r="C133" t="s">
        <v>4347</v>
      </c>
      <c r="D133" t="s">
        <v>5090</v>
      </c>
      <c r="E133" t="s">
        <v>5086</v>
      </c>
    </row>
    <row r="134" spans="1:5" x14ac:dyDescent="0.3">
      <c r="A134" t="s">
        <v>5153</v>
      </c>
      <c r="B134">
        <v>2022</v>
      </c>
      <c r="C134" t="s">
        <v>4347</v>
      </c>
      <c r="D134" t="s">
        <v>5090</v>
      </c>
      <c r="E134" t="s">
        <v>5086</v>
      </c>
    </row>
    <row r="135" spans="1:5" x14ac:dyDescent="0.3">
      <c r="A135" t="s">
        <v>4325</v>
      </c>
      <c r="B135">
        <v>2015</v>
      </c>
      <c r="C135" t="s">
        <v>4348</v>
      </c>
      <c r="D135" t="s">
        <v>4350</v>
      </c>
      <c r="E135" t="s">
        <v>5087</v>
      </c>
    </row>
    <row r="136" spans="1:5" x14ac:dyDescent="0.3">
      <c r="A136" t="s">
        <v>4326</v>
      </c>
      <c r="B136">
        <v>2016</v>
      </c>
      <c r="C136" t="s">
        <v>4348</v>
      </c>
      <c r="D136" t="s">
        <v>4350</v>
      </c>
      <c r="E136" t="s">
        <v>5087</v>
      </c>
    </row>
    <row r="137" spans="1:5" x14ac:dyDescent="0.3">
      <c r="A137" t="s">
        <v>4327</v>
      </c>
      <c r="B137">
        <v>2017</v>
      </c>
      <c r="C137" t="s">
        <v>4348</v>
      </c>
      <c r="D137" t="s">
        <v>4350</v>
      </c>
      <c r="E137" t="s">
        <v>5087</v>
      </c>
    </row>
    <row r="138" spans="1:5" x14ac:dyDescent="0.3">
      <c r="A138" t="s">
        <v>4328</v>
      </c>
      <c r="B138">
        <v>2018</v>
      </c>
      <c r="C138" t="s">
        <v>4348</v>
      </c>
      <c r="D138" t="s">
        <v>4350</v>
      </c>
      <c r="E138" t="s">
        <v>5087</v>
      </c>
    </row>
    <row r="139" spans="1:5" x14ac:dyDescent="0.3">
      <c r="A139" t="s">
        <v>4329</v>
      </c>
      <c r="B139">
        <v>2019</v>
      </c>
      <c r="C139" t="s">
        <v>4348</v>
      </c>
      <c r="D139" t="s">
        <v>4350</v>
      </c>
      <c r="E139" t="s">
        <v>5087</v>
      </c>
    </row>
    <row r="140" spans="1:5" x14ac:dyDescent="0.3">
      <c r="A140" t="s">
        <v>4330</v>
      </c>
      <c r="B140">
        <v>2021</v>
      </c>
      <c r="C140" t="s">
        <v>4348</v>
      </c>
      <c r="D140" t="s">
        <v>4350</v>
      </c>
      <c r="E140" t="s">
        <v>5087</v>
      </c>
    </row>
    <row r="141" spans="1:5" x14ac:dyDescent="0.3">
      <c r="A141" t="s">
        <v>4331</v>
      </c>
      <c r="B141">
        <v>2022</v>
      </c>
      <c r="C141" t="s">
        <v>4348</v>
      </c>
      <c r="D141" t="s">
        <v>4350</v>
      </c>
      <c r="E141" t="s">
        <v>5087</v>
      </c>
    </row>
    <row r="142" spans="1:5" x14ac:dyDescent="0.3">
      <c r="A142" t="s">
        <v>4332</v>
      </c>
      <c r="B142">
        <v>2015</v>
      </c>
      <c r="C142" t="s">
        <v>4349</v>
      </c>
      <c r="D142" t="s">
        <v>4350</v>
      </c>
      <c r="E142" t="s">
        <v>5087</v>
      </c>
    </row>
    <row r="143" spans="1:5" x14ac:dyDescent="0.3">
      <c r="A143" t="s">
        <v>4333</v>
      </c>
      <c r="B143">
        <v>2016</v>
      </c>
      <c r="C143" t="s">
        <v>4349</v>
      </c>
      <c r="D143" t="s">
        <v>4350</v>
      </c>
      <c r="E143" t="s">
        <v>5087</v>
      </c>
    </row>
    <row r="144" spans="1:5" x14ac:dyDescent="0.3">
      <c r="A144" t="s">
        <v>4334</v>
      </c>
      <c r="B144">
        <v>2017</v>
      </c>
      <c r="C144" t="s">
        <v>4349</v>
      </c>
      <c r="D144" t="s">
        <v>4350</v>
      </c>
      <c r="E144" t="s">
        <v>5087</v>
      </c>
    </row>
    <row r="145" spans="1:5" x14ac:dyDescent="0.3">
      <c r="A145" t="s">
        <v>4335</v>
      </c>
      <c r="B145">
        <v>2018</v>
      </c>
      <c r="C145" t="s">
        <v>4349</v>
      </c>
      <c r="D145" t="s">
        <v>4350</v>
      </c>
      <c r="E145" t="s">
        <v>5087</v>
      </c>
    </row>
    <row r="146" spans="1:5" x14ac:dyDescent="0.3">
      <c r="A146" t="s">
        <v>4336</v>
      </c>
      <c r="B146">
        <v>2019</v>
      </c>
      <c r="C146" t="s">
        <v>4349</v>
      </c>
      <c r="D146" t="s">
        <v>4350</v>
      </c>
      <c r="E146" t="s">
        <v>5087</v>
      </c>
    </row>
    <row r="147" spans="1:5" x14ac:dyDescent="0.3">
      <c r="A147" t="s">
        <v>4337</v>
      </c>
      <c r="B147">
        <v>2021</v>
      </c>
      <c r="C147" t="s">
        <v>4349</v>
      </c>
      <c r="D147" t="s">
        <v>4350</v>
      </c>
      <c r="E147" t="s">
        <v>5087</v>
      </c>
    </row>
    <row r="148" spans="1:5" x14ac:dyDescent="0.3">
      <c r="A148" t="s">
        <v>4338</v>
      </c>
      <c r="B148">
        <v>2022</v>
      </c>
      <c r="C148" t="s">
        <v>4349</v>
      </c>
      <c r="D148" t="s">
        <v>4350</v>
      </c>
      <c r="E148" t="s">
        <v>5087</v>
      </c>
    </row>
    <row r="149" spans="1:5" x14ac:dyDescent="0.3">
      <c r="A149" t="s">
        <v>5154</v>
      </c>
      <c r="B149">
        <v>2015</v>
      </c>
      <c r="C149" t="s">
        <v>4349</v>
      </c>
      <c r="D149" t="s">
        <v>5090</v>
      </c>
      <c r="E149" t="s">
        <v>5087</v>
      </c>
    </row>
    <row r="150" spans="1:5" x14ac:dyDescent="0.3">
      <c r="A150" t="s">
        <v>5155</v>
      </c>
      <c r="B150">
        <v>2016</v>
      </c>
      <c r="C150" t="s">
        <v>4349</v>
      </c>
      <c r="D150" t="s">
        <v>5090</v>
      </c>
      <c r="E150" t="s">
        <v>5087</v>
      </c>
    </row>
    <row r="151" spans="1:5" x14ac:dyDescent="0.3">
      <c r="A151" t="s">
        <v>5156</v>
      </c>
      <c r="B151">
        <v>2017</v>
      </c>
      <c r="C151" t="s">
        <v>4349</v>
      </c>
      <c r="D151" t="s">
        <v>5090</v>
      </c>
      <c r="E151" t="s">
        <v>5087</v>
      </c>
    </row>
    <row r="152" spans="1:5" x14ac:dyDescent="0.3">
      <c r="A152" t="s">
        <v>5157</v>
      </c>
      <c r="B152">
        <v>2018</v>
      </c>
      <c r="C152" t="s">
        <v>4349</v>
      </c>
      <c r="D152" t="s">
        <v>5090</v>
      </c>
      <c r="E152" t="s">
        <v>5087</v>
      </c>
    </row>
    <row r="153" spans="1:5" x14ac:dyDescent="0.3">
      <c r="A153" t="s">
        <v>5158</v>
      </c>
      <c r="B153">
        <v>2019</v>
      </c>
      <c r="C153" t="s">
        <v>4349</v>
      </c>
      <c r="D153" t="s">
        <v>5090</v>
      </c>
      <c r="E153" t="s">
        <v>5087</v>
      </c>
    </row>
    <row r="154" spans="1:5" x14ac:dyDescent="0.3">
      <c r="A154" t="s">
        <v>5159</v>
      </c>
      <c r="B154">
        <v>2021</v>
      </c>
      <c r="C154" t="s">
        <v>4349</v>
      </c>
      <c r="D154" t="s">
        <v>5090</v>
      </c>
      <c r="E154" t="s">
        <v>5087</v>
      </c>
    </row>
    <row r="155" spans="1:5" x14ac:dyDescent="0.3">
      <c r="A155" t="s">
        <v>5160</v>
      </c>
      <c r="B155">
        <v>2022</v>
      </c>
      <c r="C155" t="s">
        <v>4349</v>
      </c>
      <c r="D155" t="s">
        <v>5090</v>
      </c>
      <c r="E155" t="s">
        <v>5087</v>
      </c>
    </row>
  </sheetData>
  <autoFilter ref="A1:D155" xr:uid="{FC0D796E-B035-46D0-9307-CFE26FF23534}"/>
  <sortState xmlns:xlrd2="http://schemas.microsoft.com/office/spreadsheetml/2017/richdata2" ref="A2:B155">
    <sortCondition ref="A1:A155"/>
  </sortState>
  <phoneticPr fontId="2" type="noConversion"/>
  <conditionalFormatting sqref="B1:B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B155">
    <cfRule type="colorScale" priority="2">
      <colorScale>
        <cfvo type="min"/>
        <cfvo type="percentile" val="50"/>
        <cfvo type="max"/>
        <color rgb="FFC00000"/>
        <color rgb="FFFFEB84"/>
        <color rgb="FF00B050"/>
      </colorScale>
    </cfRule>
  </conditionalFormatting>
  <conditionalFormatting sqref="D2:E155">
    <cfRule type="expression" dxfId="1" priority="1">
      <formula>SEARCH("prelim",A2)&gt;0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651EF-6457-463A-B0D3-93FB859A8513}">
  <dimension ref="A1:M361"/>
  <sheetViews>
    <sheetView topLeftCell="J1" workbookViewId="0">
      <selection activeCell="M2" sqref="M2"/>
    </sheetView>
  </sheetViews>
  <sheetFormatPr defaultRowHeight="14.4" x14ac:dyDescent="0.3"/>
  <cols>
    <col min="1" max="1" width="43.6640625" bestFit="1" customWidth="1"/>
    <col min="2" max="2" width="32.44140625" bestFit="1" customWidth="1"/>
    <col min="3" max="3" width="23.44140625" bestFit="1" customWidth="1"/>
    <col min="4" max="4" width="11.21875" bestFit="1" customWidth="1"/>
    <col min="5" max="5" width="18.6640625" bestFit="1" customWidth="1"/>
    <col min="6" max="6" width="29.88671875" bestFit="1" customWidth="1"/>
    <col min="7" max="7" width="44.5546875" style="5" bestFit="1" customWidth="1"/>
    <col min="8" max="8" width="33.33203125" style="5" bestFit="1" customWidth="1"/>
    <col min="9" max="9" width="24.33203125" style="5" bestFit="1" customWidth="1"/>
    <col min="10" max="10" width="12.109375" style="5" bestFit="1" customWidth="1"/>
    <col min="11" max="11" width="19.5546875" style="5" bestFit="1" customWidth="1"/>
    <col min="12" max="12" width="30.77734375" style="5" bestFit="1" customWidth="1"/>
    <col min="13" max="13" width="234.88671875" bestFit="1" customWidth="1"/>
  </cols>
  <sheetData>
    <row r="1" spans="1:13" x14ac:dyDescent="0.3">
      <c r="A1" t="s">
        <v>4359</v>
      </c>
      <c r="B1" t="s">
        <v>4249</v>
      </c>
      <c r="C1" t="s">
        <v>4355</v>
      </c>
      <c r="D1" t="s">
        <v>4356</v>
      </c>
      <c r="E1" t="s">
        <v>4357</v>
      </c>
      <c r="F1" t="s">
        <v>4358</v>
      </c>
      <c r="G1" t="s">
        <v>4799</v>
      </c>
      <c r="H1" t="s">
        <v>4804</v>
      </c>
      <c r="I1" t="s">
        <v>4800</v>
      </c>
      <c r="J1" t="s">
        <v>4801</v>
      </c>
      <c r="K1" t="s">
        <v>4802</v>
      </c>
      <c r="L1" t="s">
        <v>4803</v>
      </c>
      <c r="M1" t="s">
        <v>4407</v>
      </c>
    </row>
    <row r="2" spans="1:13" ht="15" x14ac:dyDescent="0.35">
      <c r="A2" t="s">
        <v>4408</v>
      </c>
      <c r="B2" t="s">
        <v>4806</v>
      </c>
      <c r="C2" t="s">
        <v>4409</v>
      </c>
      <c r="D2" t="s">
        <v>4410</v>
      </c>
      <c r="E2" t="s">
        <v>4411</v>
      </c>
      <c r="F2" t="s">
        <v>4412</v>
      </c>
      <c r="G2" s="5" t="str">
        <f>"'"&amp;Table21[[#This Row],[University]]&amp;"'"</f>
        <v>'Abilene Christian University'</v>
      </c>
      <c r="H2" s="5" t="str">
        <f>"'"&amp;Table21[[#This Row],[Column1]]&amp;"'"</f>
        <v>'Abilene Christian'</v>
      </c>
      <c r="I2" s="5" t="str">
        <f>"'"&amp;Table21[[#This Row],[Program_Type]]&amp;"'"</f>
        <v>'MW Program'</v>
      </c>
      <c r="J2" s="5" t="str">
        <f>"'"&amp;Table21[[#This Row],[Division]]&amp;"'"</f>
        <v>'35-NCAA D-I'</v>
      </c>
      <c r="K2" s="5" t="str">
        <f>"'"&amp;Table21[[#This Row],[Region]]&amp;"'"</f>
        <v>'South Central (D1)-7'</v>
      </c>
      <c r="L2" s="5" t="str">
        <f>"'"&amp;Table21[[#This Row],[Conference]]&amp;"'"</f>
        <v>'Western Athletic Conference'</v>
      </c>
      <c r="M2" s="7" t="str">
        <f t="shared" ref="M2:M33" si="0">CONCATENATE("insert into D1_PROGRAMS (", _xlfn.TEXTJOIN(",", FALSE, $A$1:$F$1), ") values (", _xlfn.TEXTJOIN(",", FALSE, $G2:$L2), ");")</f>
        <v>insert into D1_PROGRAMS (University,Column1,Program_Type,Division,Region,Conference) values ('Abilene Christian University','Abilene Christian','MW Program','35-NCAA D-I','South Central (D1)-7','Western Athletic Conference');</v>
      </c>
    </row>
    <row r="3" spans="1:13" ht="15" x14ac:dyDescent="0.35">
      <c r="A3" t="s">
        <v>4413</v>
      </c>
      <c r="B3" t="s">
        <v>4051</v>
      </c>
      <c r="C3" t="s">
        <v>4409</v>
      </c>
      <c r="D3" t="s">
        <v>4410</v>
      </c>
      <c r="E3" t="s">
        <v>4414</v>
      </c>
      <c r="F3" t="s">
        <v>4415</v>
      </c>
      <c r="G3" s="5" t="str">
        <f>"'"&amp;Table21[[#This Row],[University]]&amp;"'"</f>
        <v>'Alabama A&amp;M University'</v>
      </c>
      <c r="H3" s="5" t="str">
        <f>"'"&amp;Table21[[#This Row],[Column1]]&amp;"'"</f>
        <v>'Alabama A&amp;M'</v>
      </c>
      <c r="I3" s="5" t="str">
        <f>"'"&amp;Table21[[#This Row],[Program_Type]]&amp;"'"</f>
        <v>'MW Program'</v>
      </c>
      <c r="J3" s="5" t="str">
        <f>"'"&amp;Table21[[#This Row],[Division]]&amp;"'"</f>
        <v>'35-NCAA D-I'</v>
      </c>
      <c r="K3" s="5" t="str">
        <f>"'"&amp;Table21[[#This Row],[Region]]&amp;"'"</f>
        <v>'South (D1)-6'</v>
      </c>
      <c r="L3" s="5" t="str">
        <f>"'"&amp;Table21[[#This Row],[Conference]]&amp;"'"</f>
        <v>'Southwestern Athletic Conference'</v>
      </c>
      <c r="M3" s="7" t="str">
        <f t="shared" si="0"/>
        <v>insert into D1_PROGRAMS (University,Column1,Program_Type,Division,Region,Conference) values ('Alabama A&amp;M University','Alabama A&amp;M','MW Program','35-NCAA D-I','South (D1)-6','Southwestern Athletic Conference');</v>
      </c>
    </row>
    <row r="4" spans="1:13" ht="15" x14ac:dyDescent="0.35">
      <c r="A4" t="s">
        <v>4416</v>
      </c>
      <c r="B4" t="s">
        <v>4052</v>
      </c>
      <c r="C4" t="s">
        <v>4409</v>
      </c>
      <c r="D4" t="s">
        <v>4410</v>
      </c>
      <c r="E4" t="s">
        <v>4414</v>
      </c>
      <c r="F4" t="s">
        <v>4415</v>
      </c>
      <c r="G4" s="5" t="str">
        <f>"'"&amp;Table21[[#This Row],[University]]&amp;"'"</f>
        <v>'Alabama State University'</v>
      </c>
      <c r="H4" s="5" t="str">
        <f>"'"&amp;Table21[[#This Row],[Column1]]&amp;"'"</f>
        <v>'Alabama State'</v>
      </c>
      <c r="I4" s="5" t="str">
        <f>"'"&amp;Table21[[#This Row],[Program_Type]]&amp;"'"</f>
        <v>'MW Program'</v>
      </c>
      <c r="J4" s="5" t="str">
        <f>"'"&amp;Table21[[#This Row],[Division]]&amp;"'"</f>
        <v>'35-NCAA D-I'</v>
      </c>
      <c r="K4" s="5" t="str">
        <f>"'"&amp;Table21[[#This Row],[Region]]&amp;"'"</f>
        <v>'South (D1)-6'</v>
      </c>
      <c r="L4" s="5" t="str">
        <f>"'"&amp;Table21[[#This Row],[Conference]]&amp;"'"</f>
        <v>'Southwestern Athletic Conference'</v>
      </c>
      <c r="M4" s="7" t="str">
        <f t="shared" si="0"/>
        <v>insert into D1_PROGRAMS (University,Column1,Program_Type,Division,Region,Conference) values ('Alabama State University','Alabama State','MW Program','35-NCAA D-I','South (D1)-6','Southwestern Athletic Conference');</v>
      </c>
    </row>
    <row r="5" spans="1:13" ht="15" x14ac:dyDescent="0.35">
      <c r="A5" t="s">
        <v>4417</v>
      </c>
      <c r="B5" t="s">
        <v>4054</v>
      </c>
      <c r="C5" t="s">
        <v>4409</v>
      </c>
      <c r="D5" t="s">
        <v>4410</v>
      </c>
      <c r="E5" t="s">
        <v>4414</v>
      </c>
      <c r="F5" t="s">
        <v>4415</v>
      </c>
      <c r="G5" s="5" t="str">
        <f>"'"&amp;Table21[[#This Row],[University]]&amp;"'"</f>
        <v>'Alcorn State University'</v>
      </c>
      <c r="H5" s="5" t="str">
        <f>"'"&amp;Table21[[#This Row],[Column1]]&amp;"'"</f>
        <v>'Alcorn State'</v>
      </c>
      <c r="I5" s="5" t="str">
        <f>"'"&amp;Table21[[#This Row],[Program_Type]]&amp;"'"</f>
        <v>'MW Program'</v>
      </c>
      <c r="J5" s="5" t="str">
        <f>"'"&amp;Table21[[#This Row],[Division]]&amp;"'"</f>
        <v>'35-NCAA D-I'</v>
      </c>
      <c r="K5" s="5" t="str">
        <f>"'"&amp;Table21[[#This Row],[Region]]&amp;"'"</f>
        <v>'South (D1)-6'</v>
      </c>
      <c r="L5" s="5" t="str">
        <f>"'"&amp;Table21[[#This Row],[Conference]]&amp;"'"</f>
        <v>'Southwestern Athletic Conference'</v>
      </c>
      <c r="M5" s="7" t="str">
        <f t="shared" si="0"/>
        <v>insert into D1_PROGRAMS (University,Column1,Program_Type,Division,Region,Conference) values ('Alcorn State University','Alcorn State','MW Program','35-NCAA D-I','South (D1)-6','Southwestern Athletic Conference');</v>
      </c>
    </row>
    <row r="6" spans="1:13" ht="15" x14ac:dyDescent="0.35">
      <c r="A6" t="s">
        <v>4418</v>
      </c>
      <c r="B6" t="s">
        <v>4360</v>
      </c>
      <c r="C6" t="s">
        <v>4409</v>
      </c>
      <c r="D6" t="s">
        <v>4410</v>
      </c>
      <c r="E6" t="s">
        <v>4419</v>
      </c>
      <c r="F6" t="s">
        <v>4420</v>
      </c>
      <c r="G6" s="5" t="str">
        <f>"'"&amp;Table21[[#This Row],[University]]&amp;"'"</f>
        <v>'American University'</v>
      </c>
      <c r="H6" s="5" t="str">
        <f>"'"&amp;Table21[[#This Row],[Column1]]&amp;"'"</f>
        <v>'American'</v>
      </c>
      <c r="I6" s="5" t="str">
        <f>"'"&amp;Table21[[#This Row],[Program_Type]]&amp;"'"</f>
        <v>'MW Program'</v>
      </c>
      <c r="J6" s="5" t="str">
        <f>"'"&amp;Table21[[#This Row],[Division]]&amp;"'"</f>
        <v>'35-NCAA D-I'</v>
      </c>
      <c r="K6" s="5" t="str">
        <f>"'"&amp;Table21[[#This Row],[Region]]&amp;"'"</f>
        <v>'Mid-Atlantic (D1)-2'</v>
      </c>
      <c r="L6" s="5" t="str">
        <f>"'"&amp;Table21[[#This Row],[Conference]]&amp;"'"</f>
        <v>'Patriot League'</v>
      </c>
      <c r="M6" s="7" t="str">
        <f t="shared" si="0"/>
        <v>insert into D1_PROGRAMS (University,Column1,Program_Type,Division,Region,Conference) values ('American University','American','MW Program','35-NCAA D-I','Mid-Atlantic (D1)-2','Patriot League');</v>
      </c>
    </row>
    <row r="7" spans="1:13" ht="15" x14ac:dyDescent="0.35">
      <c r="A7" t="s">
        <v>4421</v>
      </c>
      <c r="B7" t="s">
        <v>4231</v>
      </c>
      <c r="C7" t="s">
        <v>4409</v>
      </c>
      <c r="D7" t="s">
        <v>4410</v>
      </c>
      <c r="E7" t="s">
        <v>4422</v>
      </c>
      <c r="F7" t="s">
        <v>4423</v>
      </c>
      <c r="G7" s="5" t="str">
        <f>"'"&amp;Table21[[#This Row],[University]]&amp;"'"</f>
        <v>'Appalachian State University'</v>
      </c>
      <c r="H7" s="5" t="str">
        <f>"'"&amp;Table21[[#This Row],[Column1]]&amp;"'"</f>
        <v>'Appalachian State'</v>
      </c>
      <c r="I7" s="5" t="str">
        <f>"'"&amp;Table21[[#This Row],[Program_Type]]&amp;"'"</f>
        <v>'MW Program'</v>
      </c>
      <c r="J7" s="5" t="str">
        <f>"'"&amp;Table21[[#This Row],[Division]]&amp;"'"</f>
        <v>'35-NCAA D-I'</v>
      </c>
      <c r="K7" s="5" t="str">
        <f>"'"&amp;Table21[[#This Row],[Region]]&amp;"'"</f>
        <v>'Southeast (D1)-8'</v>
      </c>
      <c r="L7" s="5" t="str">
        <f>"'"&amp;Table21[[#This Row],[Conference]]&amp;"'"</f>
        <v>'Sun Belt Conference'</v>
      </c>
      <c r="M7" s="7" t="str">
        <f t="shared" si="0"/>
        <v>insert into D1_PROGRAMS (University,Column1,Program_Type,Division,Region,Conference) values ('Appalachian State University','Appalachian State','MW Program','35-NCAA D-I','Southeast (D1)-8','Sun Belt Conference');</v>
      </c>
    </row>
    <row r="8" spans="1:13" ht="15" x14ac:dyDescent="0.35">
      <c r="A8" t="s">
        <v>4424</v>
      </c>
      <c r="B8" t="s">
        <v>4056</v>
      </c>
      <c r="C8" t="s">
        <v>4409</v>
      </c>
      <c r="D8" t="s">
        <v>4410</v>
      </c>
      <c r="E8" t="s">
        <v>4425</v>
      </c>
      <c r="F8" t="s">
        <v>4426</v>
      </c>
      <c r="G8" s="5" t="str">
        <f>"'"&amp;Table21[[#This Row],[University]]&amp;"'"</f>
        <v>'Arizona State University'</v>
      </c>
      <c r="H8" s="5" t="str">
        <f>"'"&amp;Table21[[#This Row],[Column1]]&amp;"'"</f>
        <v>'Arizona State'</v>
      </c>
      <c r="I8" s="5" t="str">
        <f>"'"&amp;Table21[[#This Row],[Program_Type]]&amp;"'"</f>
        <v>'MW Program'</v>
      </c>
      <c r="J8" s="5" t="str">
        <f>"'"&amp;Table21[[#This Row],[Division]]&amp;"'"</f>
        <v>'35-NCAA D-I'</v>
      </c>
      <c r="K8" s="5" t="str">
        <f>"'"&amp;Table21[[#This Row],[Region]]&amp;"'"</f>
        <v>'West (D1)-9'</v>
      </c>
      <c r="L8" s="5" t="str">
        <f>"'"&amp;Table21[[#This Row],[Conference]]&amp;"'"</f>
        <v>'Pac-12 Conference'</v>
      </c>
      <c r="M8" s="7" t="str">
        <f t="shared" si="0"/>
        <v>insert into D1_PROGRAMS (University,Column1,Program_Type,Division,Region,Conference) values ('Arizona State University','Arizona State','MW Program','35-NCAA D-I','West (D1)-9','Pac-12 Conference');</v>
      </c>
    </row>
    <row r="9" spans="1:13" ht="15" x14ac:dyDescent="0.35">
      <c r="A9" t="s">
        <v>4427</v>
      </c>
      <c r="B9" t="s">
        <v>4058</v>
      </c>
      <c r="C9" t="s">
        <v>4409</v>
      </c>
      <c r="D9" t="s">
        <v>4410</v>
      </c>
      <c r="E9" t="s">
        <v>4411</v>
      </c>
      <c r="F9" t="s">
        <v>4423</v>
      </c>
      <c r="G9" s="5" t="str">
        <f>"'"&amp;Table21[[#This Row],[University]]&amp;"'"</f>
        <v>'Arkansas State University'</v>
      </c>
      <c r="H9" s="5" t="str">
        <f>"'"&amp;Table21[[#This Row],[Column1]]&amp;"'"</f>
        <v>'Arkansas State'</v>
      </c>
      <c r="I9" s="5" t="str">
        <f>"'"&amp;Table21[[#This Row],[Program_Type]]&amp;"'"</f>
        <v>'MW Program'</v>
      </c>
      <c r="J9" s="5" t="str">
        <f>"'"&amp;Table21[[#This Row],[Division]]&amp;"'"</f>
        <v>'35-NCAA D-I'</v>
      </c>
      <c r="K9" s="5" t="str">
        <f>"'"&amp;Table21[[#This Row],[Region]]&amp;"'"</f>
        <v>'South Central (D1)-7'</v>
      </c>
      <c r="L9" s="5" t="str">
        <f>"'"&amp;Table21[[#This Row],[Conference]]&amp;"'"</f>
        <v>'Sun Belt Conference'</v>
      </c>
      <c r="M9" s="7" t="str">
        <f t="shared" si="0"/>
        <v>insert into D1_PROGRAMS (University,Column1,Program_Type,Division,Region,Conference) values ('Arkansas State University','Arkansas State','MW Program','35-NCAA D-I','South Central (D1)-7','Sun Belt Conference');</v>
      </c>
    </row>
    <row r="10" spans="1:13" ht="15" x14ac:dyDescent="0.35">
      <c r="A10" t="s">
        <v>4428</v>
      </c>
      <c r="B10" t="s">
        <v>4059</v>
      </c>
      <c r="C10" t="s">
        <v>4409</v>
      </c>
      <c r="D10" t="s">
        <v>4410</v>
      </c>
      <c r="E10" t="s">
        <v>4414</v>
      </c>
      <c r="F10" t="s">
        <v>4429</v>
      </c>
      <c r="G10" s="5" t="str">
        <f>"'"&amp;Table21[[#This Row],[University]]&amp;"'"</f>
        <v>'Auburn University'</v>
      </c>
      <c r="H10" s="5" t="str">
        <f>"'"&amp;Table21[[#This Row],[Column1]]&amp;"'"</f>
        <v>'Auburn'</v>
      </c>
      <c r="I10" s="5" t="str">
        <f>"'"&amp;Table21[[#This Row],[Program_Type]]&amp;"'"</f>
        <v>'MW Program'</v>
      </c>
      <c r="J10" s="5" t="str">
        <f>"'"&amp;Table21[[#This Row],[Division]]&amp;"'"</f>
        <v>'35-NCAA D-I'</v>
      </c>
      <c r="K10" s="5" t="str">
        <f>"'"&amp;Table21[[#This Row],[Region]]&amp;"'"</f>
        <v>'South (D1)-6'</v>
      </c>
      <c r="L10" s="5" t="str">
        <f>"'"&amp;Table21[[#This Row],[Conference]]&amp;"'"</f>
        <v>'Southeastern Conference'</v>
      </c>
      <c r="M10" s="7" t="str">
        <f t="shared" si="0"/>
        <v>insert into D1_PROGRAMS (University,Column1,Program_Type,Division,Region,Conference) values ('Auburn University','Auburn','MW Program','35-NCAA D-I','South (D1)-6','Southeastern Conference');</v>
      </c>
    </row>
    <row r="11" spans="1:13" ht="15" x14ac:dyDescent="0.35">
      <c r="A11" t="s">
        <v>4430</v>
      </c>
      <c r="B11" t="s">
        <v>4807</v>
      </c>
      <c r="C11" t="s">
        <v>4431</v>
      </c>
      <c r="D11" t="s">
        <v>4410</v>
      </c>
      <c r="E11" t="s">
        <v>4414</v>
      </c>
      <c r="F11" t="s">
        <v>4432</v>
      </c>
      <c r="G11" s="5" t="str">
        <f>"'"&amp;Table21[[#This Row],[University]]&amp;"'"</f>
        <v>'Austin Peay State University'</v>
      </c>
      <c r="H11" s="5" t="str">
        <f>"'"&amp;Table21[[#This Row],[Column1]]&amp;"'"</f>
        <v>'Austin Peay State'</v>
      </c>
      <c r="I11" s="5" t="str">
        <f>"'"&amp;Table21[[#This Row],[Program_Type]]&amp;"'"</f>
        <v>'Mens CC Womens Program'</v>
      </c>
      <c r="J11" s="5" t="str">
        <f>"'"&amp;Table21[[#This Row],[Division]]&amp;"'"</f>
        <v>'35-NCAA D-I'</v>
      </c>
      <c r="K11" s="5" t="str">
        <f>"'"&amp;Table21[[#This Row],[Region]]&amp;"'"</f>
        <v>'South (D1)-6'</v>
      </c>
      <c r="L11" s="5" t="str">
        <f>"'"&amp;Table21[[#This Row],[Conference]]&amp;"'"</f>
        <v>'Ohio Valley Conference'</v>
      </c>
      <c r="M11" s="7" t="str">
        <f t="shared" si="0"/>
        <v>insert into D1_PROGRAMS (University,Column1,Program_Type,Division,Region,Conference) values ('Austin Peay State University','Austin Peay State','Mens CC Womens Program','35-NCAA D-I','South (D1)-6','Ohio Valley Conference');</v>
      </c>
    </row>
    <row r="12" spans="1:13" ht="15" x14ac:dyDescent="0.35">
      <c r="A12" t="s">
        <v>4433</v>
      </c>
      <c r="B12" t="s">
        <v>4808</v>
      </c>
      <c r="C12" t="s">
        <v>4434</v>
      </c>
      <c r="D12" t="s">
        <v>4410</v>
      </c>
      <c r="E12" t="s">
        <v>4435</v>
      </c>
      <c r="F12" t="s">
        <v>4436</v>
      </c>
      <c r="G12" s="5" t="str">
        <f>"'"&amp;Table21[[#This Row],[University]]&amp;"'"</f>
        <v>'Ball State University'</v>
      </c>
      <c r="H12" s="5" t="str">
        <f>"'"&amp;Table21[[#This Row],[Column1]]&amp;"'"</f>
        <v>'Ball State'</v>
      </c>
      <c r="I12" s="5" t="str">
        <f>"'"&amp;Table21[[#This Row],[Program_Type]]&amp;"'"</f>
        <v>'Womens Program'</v>
      </c>
      <c r="J12" s="5" t="str">
        <f>"'"&amp;Table21[[#This Row],[Division]]&amp;"'"</f>
        <v>'35-NCAA D-I'</v>
      </c>
      <c r="K12" s="5" t="str">
        <f>"'"&amp;Table21[[#This Row],[Region]]&amp;"'"</f>
        <v>'Great Lakes (D1)-1'</v>
      </c>
      <c r="L12" s="5" t="str">
        <f>"'"&amp;Table21[[#This Row],[Conference]]&amp;"'"</f>
        <v>'Mid-American Conference'</v>
      </c>
      <c r="M12" s="7" t="str">
        <f t="shared" si="0"/>
        <v>insert into D1_PROGRAMS (University,Column1,Program_Type,Division,Region,Conference) values ('Ball State University','Ball State','Womens Program','35-NCAA D-I','Great Lakes (D1)-1','Mid-American Conference');</v>
      </c>
    </row>
    <row r="13" spans="1:13" ht="15" x14ac:dyDescent="0.35">
      <c r="A13" t="s">
        <v>4437</v>
      </c>
      <c r="B13" t="s">
        <v>4061</v>
      </c>
      <c r="C13" t="s">
        <v>4409</v>
      </c>
      <c r="D13" t="s">
        <v>4410</v>
      </c>
      <c r="E13" t="s">
        <v>4411</v>
      </c>
      <c r="F13" t="s">
        <v>4438</v>
      </c>
      <c r="G13" s="5" t="str">
        <f>"'"&amp;Table21[[#This Row],[University]]&amp;"'"</f>
        <v>'Baylor University'</v>
      </c>
      <c r="H13" s="5" t="str">
        <f>"'"&amp;Table21[[#This Row],[Column1]]&amp;"'"</f>
        <v>'Baylor'</v>
      </c>
      <c r="I13" s="5" t="str">
        <f>"'"&amp;Table21[[#This Row],[Program_Type]]&amp;"'"</f>
        <v>'MW Program'</v>
      </c>
      <c r="J13" s="5" t="str">
        <f>"'"&amp;Table21[[#This Row],[Division]]&amp;"'"</f>
        <v>'35-NCAA D-I'</v>
      </c>
      <c r="K13" s="5" t="str">
        <f>"'"&amp;Table21[[#This Row],[Region]]&amp;"'"</f>
        <v>'South Central (D1)-7'</v>
      </c>
      <c r="L13" s="5" t="str">
        <f>"'"&amp;Table21[[#This Row],[Conference]]&amp;"'"</f>
        <v>'Big 12 Conference'</v>
      </c>
      <c r="M13" s="7" t="str">
        <f t="shared" si="0"/>
        <v>insert into D1_PROGRAMS (University,Column1,Program_Type,Division,Region,Conference) values ('Baylor University','Baylor','MW Program','35-NCAA D-I','South Central (D1)-7','Big 12 Conference');</v>
      </c>
    </row>
    <row r="14" spans="1:13" ht="15" x14ac:dyDescent="0.35">
      <c r="A14" t="s">
        <v>4439</v>
      </c>
      <c r="B14" t="s">
        <v>4363</v>
      </c>
      <c r="C14" t="s">
        <v>4409</v>
      </c>
      <c r="D14" t="s">
        <v>4410</v>
      </c>
      <c r="E14" t="s">
        <v>4440</v>
      </c>
      <c r="F14" t="s">
        <v>4441</v>
      </c>
      <c r="G14" s="5" t="str">
        <f>"'"&amp;Table21[[#This Row],[University]]&amp;"'"</f>
        <v>'Bellarmine University'</v>
      </c>
      <c r="H14" s="5" t="str">
        <f>"'"&amp;Table21[[#This Row],[Column1]]&amp;"'"</f>
        <v>'Bellarmine'</v>
      </c>
      <c r="I14" s="5" t="str">
        <f>"'"&amp;Table21[[#This Row],[Program_Type]]&amp;"'"</f>
        <v>'MW Program'</v>
      </c>
      <c r="J14" s="5" t="str">
        <f>"'"&amp;Table21[[#This Row],[Division]]&amp;"'"</f>
        <v>'35-NCAA D-I'</v>
      </c>
      <c r="K14" s="5" t="str">
        <f>"'"&amp;Table21[[#This Row],[Region]]&amp;"'"</f>
        <v>'Southeast (D1)'</v>
      </c>
      <c r="L14" s="5" t="str">
        <f>"'"&amp;Table21[[#This Row],[Conference]]&amp;"'"</f>
        <v>'Atlantic Sun Conference'</v>
      </c>
      <c r="M14" s="7" t="str">
        <f t="shared" si="0"/>
        <v>insert into D1_PROGRAMS (University,Column1,Program_Type,Division,Region,Conference) values ('Bellarmine University','Bellarmine','MW Program','35-NCAA D-I','Southeast (D1)','Atlantic Sun Conference');</v>
      </c>
    </row>
    <row r="15" spans="1:13" ht="15" x14ac:dyDescent="0.35">
      <c r="A15" t="s">
        <v>4442</v>
      </c>
      <c r="B15" t="s">
        <v>4062</v>
      </c>
      <c r="C15" t="s">
        <v>4409</v>
      </c>
      <c r="D15" t="s">
        <v>4410</v>
      </c>
      <c r="E15" t="s">
        <v>4414</v>
      </c>
      <c r="F15" t="s">
        <v>4432</v>
      </c>
      <c r="G15" s="5" t="str">
        <f>"'"&amp;Table21[[#This Row],[University]]&amp;"'"</f>
        <v>'Belmont University'</v>
      </c>
      <c r="H15" s="5" t="str">
        <f>"'"&amp;Table21[[#This Row],[Column1]]&amp;"'"</f>
        <v>'Belmont'</v>
      </c>
      <c r="I15" s="5" t="str">
        <f>"'"&amp;Table21[[#This Row],[Program_Type]]&amp;"'"</f>
        <v>'MW Program'</v>
      </c>
      <c r="J15" s="5" t="str">
        <f>"'"&amp;Table21[[#This Row],[Division]]&amp;"'"</f>
        <v>'35-NCAA D-I'</v>
      </c>
      <c r="K15" s="5" t="str">
        <f>"'"&amp;Table21[[#This Row],[Region]]&amp;"'"</f>
        <v>'South (D1)-6'</v>
      </c>
      <c r="L15" s="5" t="str">
        <f>"'"&amp;Table21[[#This Row],[Conference]]&amp;"'"</f>
        <v>'Ohio Valley Conference'</v>
      </c>
      <c r="M15" s="7" t="str">
        <f t="shared" si="0"/>
        <v>insert into D1_PROGRAMS (University,Column1,Program_Type,Division,Region,Conference) values ('Belmont University','Belmont','MW Program','35-NCAA D-I','South (D1)-6','Ohio Valley Conference');</v>
      </c>
    </row>
    <row r="16" spans="1:13" ht="15" x14ac:dyDescent="0.35">
      <c r="A16" t="s">
        <v>4443</v>
      </c>
      <c r="B16" t="s">
        <v>4063</v>
      </c>
      <c r="C16" t="s">
        <v>4409</v>
      </c>
      <c r="D16" t="s">
        <v>4410</v>
      </c>
      <c r="E16" t="s">
        <v>4414</v>
      </c>
      <c r="F16" t="s">
        <v>4444</v>
      </c>
      <c r="G16" s="5" t="str">
        <f>"'"&amp;Table21[[#This Row],[University]]&amp;"'"</f>
        <v>'Bethune-Cookman University'</v>
      </c>
      <c r="H16" s="5" t="str">
        <f>"'"&amp;Table21[[#This Row],[Column1]]&amp;"'"</f>
        <v>'Bethune-Cookman'</v>
      </c>
      <c r="I16" s="5" t="str">
        <f>"'"&amp;Table21[[#This Row],[Program_Type]]&amp;"'"</f>
        <v>'MW Program'</v>
      </c>
      <c r="J16" s="5" t="str">
        <f>"'"&amp;Table21[[#This Row],[Division]]&amp;"'"</f>
        <v>'35-NCAA D-I'</v>
      </c>
      <c r="K16" s="5" t="str">
        <f>"'"&amp;Table21[[#This Row],[Region]]&amp;"'"</f>
        <v>'South (D1)-6'</v>
      </c>
      <c r="L16" s="5" t="str">
        <f>"'"&amp;Table21[[#This Row],[Conference]]&amp;"'"</f>
        <v>'Mid-Eastern Athletic Conference'</v>
      </c>
      <c r="M16" s="7" t="str">
        <f t="shared" si="0"/>
        <v>insert into D1_PROGRAMS (University,Column1,Program_Type,Division,Region,Conference) values ('Bethune-Cookman University','Bethune-Cookman','MW Program','35-NCAA D-I','South (D1)-6','Mid-Eastern Athletic Conference');</v>
      </c>
    </row>
    <row r="17" spans="1:13" ht="15" x14ac:dyDescent="0.35">
      <c r="A17" t="s">
        <v>4445</v>
      </c>
      <c r="B17" t="s">
        <v>4064</v>
      </c>
      <c r="C17" t="s">
        <v>4409</v>
      </c>
      <c r="D17" t="s">
        <v>4410</v>
      </c>
      <c r="E17" t="s">
        <v>4446</v>
      </c>
      <c r="F17" t="s">
        <v>4447</v>
      </c>
      <c r="G17" s="5" t="str">
        <f>"'"&amp;Table21[[#This Row],[University]]&amp;"'"</f>
        <v>'Binghamton University'</v>
      </c>
      <c r="H17" s="5" t="str">
        <f>"'"&amp;Table21[[#This Row],[Column1]]&amp;"'"</f>
        <v>'Binghamton'</v>
      </c>
      <c r="I17" s="5" t="str">
        <f>"'"&amp;Table21[[#This Row],[Program_Type]]&amp;"'"</f>
        <v>'MW Program'</v>
      </c>
      <c r="J17" s="5" t="str">
        <f>"'"&amp;Table21[[#This Row],[Division]]&amp;"'"</f>
        <v>'35-NCAA D-I'</v>
      </c>
      <c r="K17" s="5" t="str">
        <f>"'"&amp;Table21[[#This Row],[Region]]&amp;"'"</f>
        <v>'Northeast (D1)-5'</v>
      </c>
      <c r="L17" s="5" t="str">
        <f>"'"&amp;Table21[[#This Row],[Conference]]&amp;"'"</f>
        <v>'America East Conference'</v>
      </c>
      <c r="M17" s="7" t="str">
        <f t="shared" si="0"/>
        <v>insert into D1_PROGRAMS (University,Column1,Program_Type,Division,Region,Conference) values ('Binghamton University','Binghamton','MW Program','35-NCAA D-I','Northeast (D1)-5','America East Conference');</v>
      </c>
    </row>
    <row r="18" spans="1:13" ht="15" x14ac:dyDescent="0.35">
      <c r="A18" t="s">
        <v>4448</v>
      </c>
      <c r="B18" t="s">
        <v>4065</v>
      </c>
      <c r="C18" t="s">
        <v>4409</v>
      </c>
      <c r="D18" t="s">
        <v>4410</v>
      </c>
      <c r="E18" t="s">
        <v>4425</v>
      </c>
      <c r="F18" t="s">
        <v>4449</v>
      </c>
      <c r="G18" s="5" t="str">
        <f>"'"&amp;Table21[[#This Row],[University]]&amp;"'"</f>
        <v>'Boise State University'</v>
      </c>
      <c r="H18" s="5" t="str">
        <f>"'"&amp;Table21[[#This Row],[Column1]]&amp;"'"</f>
        <v>'Boise State'</v>
      </c>
      <c r="I18" s="5" t="str">
        <f>"'"&amp;Table21[[#This Row],[Program_Type]]&amp;"'"</f>
        <v>'MW Program'</v>
      </c>
      <c r="J18" s="5" t="str">
        <f>"'"&amp;Table21[[#This Row],[Division]]&amp;"'"</f>
        <v>'35-NCAA D-I'</v>
      </c>
      <c r="K18" s="5" t="str">
        <f>"'"&amp;Table21[[#This Row],[Region]]&amp;"'"</f>
        <v>'West (D1)-9'</v>
      </c>
      <c r="L18" s="5" t="str">
        <f>"'"&amp;Table21[[#This Row],[Conference]]&amp;"'"</f>
        <v>'Mountain West Conference'</v>
      </c>
      <c r="M18" s="7" t="str">
        <f t="shared" si="0"/>
        <v>insert into D1_PROGRAMS (University,Column1,Program_Type,Division,Region,Conference) values ('Boise State University','Boise State','MW Program','35-NCAA D-I','West (D1)-9','Mountain West Conference');</v>
      </c>
    </row>
    <row r="19" spans="1:13" ht="15" x14ac:dyDescent="0.35">
      <c r="A19" t="s">
        <v>4066</v>
      </c>
      <c r="B19" t="s">
        <v>4066</v>
      </c>
      <c r="C19" t="s">
        <v>4434</v>
      </c>
      <c r="D19" t="s">
        <v>4410</v>
      </c>
      <c r="E19" t="s">
        <v>4446</v>
      </c>
      <c r="F19" t="s">
        <v>4450</v>
      </c>
      <c r="G19" s="5" t="str">
        <f>"'"&amp;Table21[[#This Row],[University]]&amp;"'"</f>
        <v>'Boston College'</v>
      </c>
      <c r="H19" s="5" t="str">
        <f>"'"&amp;Table21[[#This Row],[Column1]]&amp;"'"</f>
        <v>'Boston College'</v>
      </c>
      <c r="I19" s="5" t="str">
        <f>"'"&amp;Table21[[#This Row],[Program_Type]]&amp;"'"</f>
        <v>'Womens Program'</v>
      </c>
      <c r="J19" s="5" t="str">
        <f>"'"&amp;Table21[[#This Row],[Division]]&amp;"'"</f>
        <v>'35-NCAA D-I'</v>
      </c>
      <c r="K19" s="5" t="str">
        <f>"'"&amp;Table21[[#This Row],[Region]]&amp;"'"</f>
        <v>'Northeast (D1)-5'</v>
      </c>
      <c r="L19" s="5" t="str">
        <f>"'"&amp;Table21[[#This Row],[Conference]]&amp;"'"</f>
        <v>'Atlantic Coast Conference'</v>
      </c>
      <c r="M19" s="7" t="str">
        <f t="shared" si="0"/>
        <v>insert into D1_PROGRAMS (University,Column1,Program_Type,Division,Region,Conference) values ('Boston College','Boston College','Womens Program','35-NCAA D-I','Northeast (D1)-5','Atlantic Coast Conference');</v>
      </c>
    </row>
    <row r="20" spans="1:13" ht="15" x14ac:dyDescent="0.35">
      <c r="A20" t="s">
        <v>4066</v>
      </c>
      <c r="B20" t="s">
        <v>4066</v>
      </c>
      <c r="C20" t="s">
        <v>4451</v>
      </c>
      <c r="D20" t="s">
        <v>4410</v>
      </c>
      <c r="E20" t="s">
        <v>4446</v>
      </c>
      <c r="F20" t="s">
        <v>4450</v>
      </c>
      <c r="G20" s="5" t="str">
        <f>"'"&amp;Table21[[#This Row],[University]]&amp;"'"</f>
        <v>'Boston College'</v>
      </c>
      <c r="H20" s="5" t="str">
        <f>"'"&amp;Table21[[#This Row],[Column1]]&amp;"'"</f>
        <v>'Boston College'</v>
      </c>
      <c r="I20" s="5" t="str">
        <f>"'"&amp;Table21[[#This Row],[Program_Type]]&amp;"'"</f>
        <v>'Mens Program'</v>
      </c>
      <c r="J20" s="5" t="str">
        <f>"'"&amp;Table21[[#This Row],[Division]]&amp;"'"</f>
        <v>'35-NCAA D-I'</v>
      </c>
      <c r="K20" s="5" t="str">
        <f>"'"&amp;Table21[[#This Row],[Region]]&amp;"'"</f>
        <v>'Northeast (D1)-5'</v>
      </c>
      <c r="L20" s="5" t="str">
        <f>"'"&amp;Table21[[#This Row],[Conference]]&amp;"'"</f>
        <v>'Atlantic Coast Conference'</v>
      </c>
      <c r="M20" s="7" t="str">
        <f t="shared" si="0"/>
        <v>insert into D1_PROGRAMS (University,Column1,Program_Type,Division,Region,Conference) values ('Boston College','Boston College','Mens Program','35-NCAA D-I','Northeast (D1)-5','Atlantic Coast Conference');</v>
      </c>
    </row>
    <row r="21" spans="1:13" ht="15" x14ac:dyDescent="0.35">
      <c r="A21" t="s">
        <v>4452</v>
      </c>
      <c r="B21" t="s">
        <v>4364</v>
      </c>
      <c r="C21" t="s">
        <v>4409</v>
      </c>
      <c r="D21" t="s">
        <v>4410</v>
      </c>
      <c r="E21" t="s">
        <v>4446</v>
      </c>
      <c r="F21" t="s">
        <v>4420</v>
      </c>
      <c r="G21" s="5" t="str">
        <f>"'"&amp;Table21[[#This Row],[University]]&amp;"'"</f>
        <v>'Boston University'</v>
      </c>
      <c r="H21" s="5" t="str">
        <f>"'"&amp;Table21[[#This Row],[Column1]]&amp;"'"</f>
        <v>'Boston'</v>
      </c>
      <c r="I21" s="5" t="str">
        <f>"'"&amp;Table21[[#This Row],[Program_Type]]&amp;"'"</f>
        <v>'MW Program'</v>
      </c>
      <c r="J21" s="5" t="str">
        <f>"'"&amp;Table21[[#This Row],[Division]]&amp;"'"</f>
        <v>'35-NCAA D-I'</v>
      </c>
      <c r="K21" s="5" t="str">
        <f>"'"&amp;Table21[[#This Row],[Region]]&amp;"'"</f>
        <v>'Northeast (D1)-5'</v>
      </c>
      <c r="L21" s="5" t="str">
        <f>"'"&amp;Table21[[#This Row],[Conference]]&amp;"'"</f>
        <v>'Patriot League'</v>
      </c>
      <c r="M21" s="7" t="str">
        <f t="shared" si="0"/>
        <v>insert into D1_PROGRAMS (University,Column1,Program_Type,Division,Region,Conference) values ('Boston University','Boston','MW Program','35-NCAA D-I','Northeast (D1)-5','Patriot League');</v>
      </c>
    </row>
    <row r="22" spans="1:13" ht="15" x14ac:dyDescent="0.35">
      <c r="A22" t="s">
        <v>4453</v>
      </c>
      <c r="B22" t="s">
        <v>4067</v>
      </c>
      <c r="C22" t="s">
        <v>4431</v>
      </c>
      <c r="D22" t="s">
        <v>4410</v>
      </c>
      <c r="E22" t="s">
        <v>4435</v>
      </c>
      <c r="F22" t="s">
        <v>4436</v>
      </c>
      <c r="G22" s="5" t="str">
        <f>"'"&amp;Table21[[#This Row],[University]]&amp;"'"</f>
        <v>'Bowling Green State University'</v>
      </c>
      <c r="H22" s="5" t="str">
        <f>"'"&amp;Table21[[#This Row],[Column1]]&amp;"'"</f>
        <v>'Bowling Green'</v>
      </c>
      <c r="I22" s="5" t="str">
        <f>"'"&amp;Table21[[#This Row],[Program_Type]]&amp;"'"</f>
        <v>'Mens CC Womens Program'</v>
      </c>
      <c r="J22" s="5" t="str">
        <f>"'"&amp;Table21[[#This Row],[Division]]&amp;"'"</f>
        <v>'35-NCAA D-I'</v>
      </c>
      <c r="K22" s="5" t="str">
        <f>"'"&amp;Table21[[#This Row],[Region]]&amp;"'"</f>
        <v>'Great Lakes (D1)-1'</v>
      </c>
      <c r="L22" s="5" t="str">
        <f>"'"&amp;Table21[[#This Row],[Conference]]&amp;"'"</f>
        <v>'Mid-American Conference'</v>
      </c>
      <c r="M22" s="7" t="str">
        <f t="shared" si="0"/>
        <v>insert into D1_PROGRAMS (University,Column1,Program_Type,Division,Region,Conference) values ('Bowling Green State University','Bowling Green','Mens CC Womens Program','35-NCAA D-I','Great Lakes (D1)-1','Mid-American Conference');</v>
      </c>
    </row>
    <row r="23" spans="1:13" ht="15" x14ac:dyDescent="0.35">
      <c r="A23" t="s">
        <v>4454</v>
      </c>
      <c r="B23" t="s">
        <v>4365</v>
      </c>
      <c r="C23" t="s">
        <v>4409</v>
      </c>
      <c r="D23" t="s">
        <v>4410</v>
      </c>
      <c r="E23" t="s">
        <v>4455</v>
      </c>
      <c r="F23" t="s">
        <v>4456</v>
      </c>
      <c r="G23" s="5" t="str">
        <f>"'"&amp;Table21[[#This Row],[University]]&amp;"'"</f>
        <v>'Bradley University'</v>
      </c>
      <c r="H23" s="5" t="str">
        <f>"'"&amp;Table21[[#This Row],[Column1]]&amp;"'"</f>
        <v>'Bradley'</v>
      </c>
      <c r="I23" s="5" t="str">
        <f>"'"&amp;Table21[[#This Row],[Program_Type]]&amp;"'"</f>
        <v>'MW Program'</v>
      </c>
      <c r="J23" s="5" t="str">
        <f>"'"&amp;Table21[[#This Row],[Division]]&amp;"'"</f>
        <v>'35-NCAA D-I'</v>
      </c>
      <c r="K23" s="5" t="str">
        <f>"'"&amp;Table21[[#This Row],[Region]]&amp;"'"</f>
        <v>'Midwest (D1)-3'</v>
      </c>
      <c r="L23" s="5" t="str">
        <f>"'"&amp;Table21[[#This Row],[Conference]]&amp;"'"</f>
        <v>'Missouri Valley Conference'</v>
      </c>
      <c r="M23" s="7" t="str">
        <f t="shared" si="0"/>
        <v>insert into D1_PROGRAMS (University,Column1,Program_Type,Division,Region,Conference) values ('Bradley University','Bradley','MW Program','35-NCAA D-I','Midwest (D1)-3','Missouri Valley Conference');</v>
      </c>
    </row>
    <row r="24" spans="1:13" ht="15" x14ac:dyDescent="0.35">
      <c r="A24" t="s">
        <v>4457</v>
      </c>
      <c r="B24" t="s">
        <v>4060</v>
      </c>
      <c r="C24" t="s">
        <v>4409</v>
      </c>
      <c r="D24" t="s">
        <v>4410</v>
      </c>
      <c r="E24" t="s">
        <v>4458</v>
      </c>
      <c r="F24" t="s">
        <v>4459</v>
      </c>
      <c r="G24" s="5" t="str">
        <f>"'"&amp;Table21[[#This Row],[University]]&amp;"'"</f>
        <v>'Brigham Young University'</v>
      </c>
      <c r="H24" s="5" t="str">
        <f>"'"&amp;Table21[[#This Row],[Column1]]&amp;"'"</f>
        <v>'BYU'</v>
      </c>
      <c r="I24" s="5" t="str">
        <f>"'"&amp;Table21[[#This Row],[Program_Type]]&amp;"'"</f>
        <v>'MW Program'</v>
      </c>
      <c r="J24" s="5" t="str">
        <f>"'"&amp;Table21[[#This Row],[Division]]&amp;"'"</f>
        <v>'35-NCAA D-I'</v>
      </c>
      <c r="K24" s="5" t="str">
        <f>"'"&amp;Table21[[#This Row],[Region]]&amp;"'"</f>
        <v>'Mountain (D1)-4'</v>
      </c>
      <c r="L24" s="5" t="str">
        <f>"'"&amp;Table21[[#This Row],[Conference]]&amp;"'"</f>
        <v>'West Coast Conference'</v>
      </c>
      <c r="M24" s="7" t="str">
        <f t="shared" si="0"/>
        <v>insert into D1_PROGRAMS (University,Column1,Program_Type,Division,Region,Conference) values ('Brigham Young University','BYU','MW Program','35-NCAA D-I','Mountain (D1)-4','West Coast Conference');</v>
      </c>
    </row>
    <row r="25" spans="1:13" ht="15" x14ac:dyDescent="0.35">
      <c r="A25" t="s">
        <v>4460</v>
      </c>
      <c r="B25" t="s">
        <v>4068</v>
      </c>
      <c r="C25" t="s">
        <v>4409</v>
      </c>
      <c r="D25" t="s">
        <v>4410</v>
      </c>
      <c r="E25" t="s">
        <v>4446</v>
      </c>
      <c r="F25" t="s">
        <v>4461</v>
      </c>
      <c r="G25" s="5" t="str">
        <f>"'"&amp;Table21[[#This Row],[University]]&amp;"'"</f>
        <v>'Brown University'</v>
      </c>
      <c r="H25" s="5" t="str">
        <f>"'"&amp;Table21[[#This Row],[Column1]]&amp;"'"</f>
        <v>'Brown'</v>
      </c>
      <c r="I25" s="5" t="str">
        <f>"'"&amp;Table21[[#This Row],[Program_Type]]&amp;"'"</f>
        <v>'MW Program'</v>
      </c>
      <c r="J25" s="5" t="str">
        <f>"'"&amp;Table21[[#This Row],[Division]]&amp;"'"</f>
        <v>'35-NCAA D-I'</v>
      </c>
      <c r="K25" s="5" t="str">
        <f>"'"&amp;Table21[[#This Row],[Region]]&amp;"'"</f>
        <v>'Northeast (D1)-5'</v>
      </c>
      <c r="L25" s="5" t="str">
        <f>"'"&amp;Table21[[#This Row],[Conference]]&amp;"'"</f>
        <v>'Ivy League'</v>
      </c>
      <c r="M25" s="7" t="str">
        <f t="shared" si="0"/>
        <v>insert into D1_PROGRAMS (University,Column1,Program_Type,Division,Region,Conference) values ('Brown University','Brown','MW Program','35-NCAA D-I','Northeast (D1)-5','Ivy League');</v>
      </c>
    </row>
    <row r="26" spans="1:13" ht="15" x14ac:dyDescent="0.35">
      <c r="A26" t="s">
        <v>4462</v>
      </c>
      <c r="B26" t="s">
        <v>4366</v>
      </c>
      <c r="C26" t="s">
        <v>4409</v>
      </c>
      <c r="D26" t="s">
        <v>4410</v>
      </c>
      <c r="E26" t="s">
        <v>4446</v>
      </c>
      <c r="F26" t="s">
        <v>4463</v>
      </c>
      <c r="G26" s="5" t="str">
        <f>"'"&amp;Table21[[#This Row],[University]]&amp;"'"</f>
        <v>'Bryant University'</v>
      </c>
      <c r="H26" s="5" t="str">
        <f>"'"&amp;Table21[[#This Row],[Column1]]&amp;"'"</f>
        <v>'Bryant'</v>
      </c>
      <c r="I26" s="5" t="str">
        <f>"'"&amp;Table21[[#This Row],[Program_Type]]&amp;"'"</f>
        <v>'MW Program'</v>
      </c>
      <c r="J26" s="5" t="str">
        <f>"'"&amp;Table21[[#This Row],[Division]]&amp;"'"</f>
        <v>'35-NCAA D-I'</v>
      </c>
      <c r="K26" s="5" t="str">
        <f>"'"&amp;Table21[[#This Row],[Region]]&amp;"'"</f>
        <v>'Northeast (D1)-5'</v>
      </c>
      <c r="L26" s="5" t="str">
        <f>"'"&amp;Table21[[#This Row],[Conference]]&amp;"'"</f>
        <v>'Northeast Conference'</v>
      </c>
      <c r="M26" s="7" t="str">
        <f t="shared" si="0"/>
        <v>insert into D1_PROGRAMS (University,Column1,Program_Type,Division,Region,Conference) values ('Bryant University','Bryant','MW Program','35-NCAA D-I','Northeast (D1)-5','Northeast Conference');</v>
      </c>
    </row>
    <row r="27" spans="1:13" ht="15" x14ac:dyDescent="0.35">
      <c r="A27" t="s">
        <v>4464</v>
      </c>
      <c r="B27" t="s">
        <v>4069</v>
      </c>
      <c r="C27" t="s">
        <v>4409</v>
      </c>
      <c r="D27" t="s">
        <v>4410</v>
      </c>
      <c r="E27" t="s">
        <v>4419</v>
      </c>
      <c r="F27" t="s">
        <v>4420</v>
      </c>
      <c r="G27" s="5" t="str">
        <f>"'"&amp;Table21[[#This Row],[University]]&amp;"'"</f>
        <v>'Bucknell University'</v>
      </c>
      <c r="H27" s="5" t="str">
        <f>"'"&amp;Table21[[#This Row],[Column1]]&amp;"'"</f>
        <v>'Bucknell'</v>
      </c>
      <c r="I27" s="5" t="str">
        <f>"'"&amp;Table21[[#This Row],[Program_Type]]&amp;"'"</f>
        <v>'MW Program'</v>
      </c>
      <c r="J27" s="5" t="str">
        <f>"'"&amp;Table21[[#This Row],[Division]]&amp;"'"</f>
        <v>'35-NCAA D-I'</v>
      </c>
      <c r="K27" s="5" t="str">
        <f>"'"&amp;Table21[[#This Row],[Region]]&amp;"'"</f>
        <v>'Mid-Atlantic (D1)-2'</v>
      </c>
      <c r="L27" s="5" t="str">
        <f>"'"&amp;Table21[[#This Row],[Conference]]&amp;"'"</f>
        <v>'Patriot League'</v>
      </c>
      <c r="M27" s="7" t="str">
        <f t="shared" si="0"/>
        <v>insert into D1_PROGRAMS (University,Column1,Program_Type,Division,Region,Conference) values ('Bucknell University','Bucknell','MW Program','35-NCAA D-I','Mid-Atlantic (D1)-2','Patriot League');</v>
      </c>
    </row>
    <row r="28" spans="1:13" ht="15" x14ac:dyDescent="0.35">
      <c r="A28" t="s">
        <v>4465</v>
      </c>
      <c r="B28" t="s">
        <v>4071</v>
      </c>
      <c r="C28" t="s">
        <v>4409</v>
      </c>
      <c r="D28" t="s">
        <v>4410</v>
      </c>
      <c r="E28" t="s">
        <v>4435</v>
      </c>
      <c r="F28" t="s">
        <v>4466</v>
      </c>
      <c r="G28" s="5" t="str">
        <f>"'"&amp;Table21[[#This Row],[University]]&amp;"'"</f>
        <v>'Butler University'</v>
      </c>
      <c r="H28" s="5" t="str">
        <f>"'"&amp;Table21[[#This Row],[Column1]]&amp;"'"</f>
        <v>'Butler'</v>
      </c>
      <c r="I28" s="5" t="str">
        <f>"'"&amp;Table21[[#This Row],[Program_Type]]&amp;"'"</f>
        <v>'MW Program'</v>
      </c>
      <c r="J28" s="5" t="str">
        <f>"'"&amp;Table21[[#This Row],[Division]]&amp;"'"</f>
        <v>'35-NCAA D-I'</v>
      </c>
      <c r="K28" s="5" t="str">
        <f>"'"&amp;Table21[[#This Row],[Region]]&amp;"'"</f>
        <v>'Great Lakes (D1)-1'</v>
      </c>
      <c r="L28" s="5" t="str">
        <f>"'"&amp;Table21[[#This Row],[Conference]]&amp;"'"</f>
        <v>'BIG EAST Conference'</v>
      </c>
      <c r="M28" s="7" t="str">
        <f t="shared" si="0"/>
        <v>insert into D1_PROGRAMS (University,Column1,Program_Type,Division,Region,Conference) values ('Butler University','Butler','MW Program','35-NCAA D-I','Great Lakes (D1)-1','BIG EAST Conference');</v>
      </c>
    </row>
    <row r="29" spans="1:13" ht="15" x14ac:dyDescent="0.35">
      <c r="A29" t="s">
        <v>4467</v>
      </c>
      <c r="B29" t="s">
        <v>4809</v>
      </c>
      <c r="C29" t="s">
        <v>4409</v>
      </c>
      <c r="D29" t="s">
        <v>4410</v>
      </c>
      <c r="E29" t="s">
        <v>4468</v>
      </c>
      <c r="F29" t="s">
        <v>4412</v>
      </c>
      <c r="G29" s="5" t="str">
        <f>"'"&amp;Table21[[#This Row],[University]]&amp;"'"</f>
        <v>'California Baptist University'</v>
      </c>
      <c r="H29" s="5" t="str">
        <f>"'"&amp;Table21[[#This Row],[Column1]]&amp;"'"</f>
        <v>'California Baptist'</v>
      </c>
      <c r="I29" s="5" t="str">
        <f>"'"&amp;Table21[[#This Row],[Program_Type]]&amp;"'"</f>
        <v>'MW Program'</v>
      </c>
      <c r="J29" s="5" t="str">
        <f>"'"&amp;Table21[[#This Row],[Division]]&amp;"'"</f>
        <v>'35-NCAA D-I'</v>
      </c>
      <c r="K29" s="5" t="str">
        <f>"'"&amp;Table21[[#This Row],[Region]]&amp;"'"</f>
        <v>'West (D1)'</v>
      </c>
      <c r="L29" s="5" t="str">
        <f>"'"&amp;Table21[[#This Row],[Conference]]&amp;"'"</f>
        <v>'Western Athletic Conference'</v>
      </c>
      <c r="M29" s="7" t="str">
        <f t="shared" si="0"/>
        <v>insert into D1_PROGRAMS (University,Column1,Program_Type,Division,Region,Conference) values ('California Baptist University','California Baptist','MW Program','35-NCAA D-I','West (D1)','Western Athletic Conference');</v>
      </c>
    </row>
    <row r="30" spans="1:13" ht="15" x14ac:dyDescent="0.35">
      <c r="A30" t="s">
        <v>4469</v>
      </c>
      <c r="B30" t="s">
        <v>4072</v>
      </c>
      <c r="C30" t="s">
        <v>4409</v>
      </c>
      <c r="D30" t="s">
        <v>4410</v>
      </c>
      <c r="E30" t="s">
        <v>4425</v>
      </c>
      <c r="F30" t="s">
        <v>4470</v>
      </c>
      <c r="G30" s="5" t="str">
        <f>"'"&amp;Table21[[#This Row],[University]]&amp;"'"</f>
        <v>'California Polytechnic State University'</v>
      </c>
      <c r="H30" s="5" t="str">
        <f>"'"&amp;Table21[[#This Row],[Column1]]&amp;"'"</f>
        <v>'Cal Poly'</v>
      </c>
      <c r="I30" s="5" t="str">
        <f>"'"&amp;Table21[[#This Row],[Program_Type]]&amp;"'"</f>
        <v>'MW Program'</v>
      </c>
      <c r="J30" s="5" t="str">
        <f>"'"&amp;Table21[[#This Row],[Division]]&amp;"'"</f>
        <v>'35-NCAA D-I'</v>
      </c>
      <c r="K30" s="5" t="str">
        <f>"'"&amp;Table21[[#This Row],[Region]]&amp;"'"</f>
        <v>'West (D1)-9'</v>
      </c>
      <c r="L30" s="5" t="str">
        <f>"'"&amp;Table21[[#This Row],[Conference]]&amp;"'"</f>
        <v>'Big West Conference'</v>
      </c>
      <c r="M30" s="7" t="str">
        <f t="shared" si="0"/>
        <v>insert into D1_PROGRAMS (University,Column1,Program_Type,Division,Region,Conference) values ('California Polytechnic State University','Cal Poly','MW Program','35-NCAA D-I','West (D1)-9','Big West Conference');</v>
      </c>
    </row>
    <row r="31" spans="1:13" ht="15" x14ac:dyDescent="0.35">
      <c r="A31" t="s">
        <v>4471</v>
      </c>
      <c r="B31" t="s">
        <v>4874</v>
      </c>
      <c r="C31" t="s">
        <v>4431</v>
      </c>
      <c r="D31" t="s">
        <v>4410</v>
      </c>
      <c r="E31" t="s">
        <v>4425</v>
      </c>
      <c r="F31" t="s">
        <v>4412</v>
      </c>
      <c r="G31" s="5" t="str">
        <f>"'"&amp;Table21[[#This Row],[University]]&amp;"'"</f>
        <v>'California State University, Bakersfield'</v>
      </c>
      <c r="H31" s="5" t="str">
        <f>"'"&amp;Table21[[#This Row],[Column1]]&amp;"'"</f>
        <v>'CSU Bakersfield'</v>
      </c>
      <c r="I31" s="5" t="str">
        <f>"'"&amp;Table21[[#This Row],[Program_Type]]&amp;"'"</f>
        <v>'Mens CC Womens Program'</v>
      </c>
      <c r="J31" s="5" t="str">
        <f>"'"&amp;Table21[[#This Row],[Division]]&amp;"'"</f>
        <v>'35-NCAA D-I'</v>
      </c>
      <c r="K31" s="5" t="str">
        <f>"'"&amp;Table21[[#This Row],[Region]]&amp;"'"</f>
        <v>'West (D1)-9'</v>
      </c>
      <c r="L31" s="5" t="str">
        <f>"'"&amp;Table21[[#This Row],[Conference]]&amp;"'"</f>
        <v>'Western Athletic Conference'</v>
      </c>
      <c r="M31" s="7" t="str">
        <f t="shared" si="0"/>
        <v>insert into D1_PROGRAMS (University,Column1,Program_Type,Division,Region,Conference) values ('California State University, Bakersfield','CSU Bakersfield','Mens CC Womens Program','35-NCAA D-I','West (D1)-9','Western Athletic Conference');</v>
      </c>
    </row>
    <row r="32" spans="1:13" ht="15" x14ac:dyDescent="0.35">
      <c r="A32" t="s">
        <v>4472</v>
      </c>
      <c r="B32" t="s">
        <v>4097</v>
      </c>
      <c r="C32" t="s">
        <v>4409</v>
      </c>
      <c r="D32" t="s">
        <v>4410</v>
      </c>
      <c r="E32" t="s">
        <v>4425</v>
      </c>
      <c r="F32" t="s">
        <v>4449</v>
      </c>
      <c r="G32" s="5" t="str">
        <f>"'"&amp;Table21[[#This Row],[University]]&amp;"'"</f>
        <v>'California State University, Fresno'</v>
      </c>
      <c r="H32" s="5" t="str">
        <f>"'"&amp;Table21[[#This Row],[Column1]]&amp;"'"</f>
        <v>'Fresno State'</v>
      </c>
      <c r="I32" s="5" t="str">
        <f>"'"&amp;Table21[[#This Row],[Program_Type]]&amp;"'"</f>
        <v>'MW Program'</v>
      </c>
      <c r="J32" s="5" t="str">
        <f>"'"&amp;Table21[[#This Row],[Division]]&amp;"'"</f>
        <v>'35-NCAA D-I'</v>
      </c>
      <c r="K32" s="5" t="str">
        <f>"'"&amp;Table21[[#This Row],[Region]]&amp;"'"</f>
        <v>'West (D1)-9'</v>
      </c>
      <c r="L32" s="5" t="str">
        <f>"'"&amp;Table21[[#This Row],[Conference]]&amp;"'"</f>
        <v>'Mountain West Conference'</v>
      </c>
      <c r="M32" s="7" t="str">
        <f t="shared" si="0"/>
        <v>insert into D1_PROGRAMS (University,Column1,Program_Type,Division,Region,Conference) values ('California State University, Fresno','Fresno State','MW Program','35-NCAA D-I','West (D1)-9','Mountain West Conference');</v>
      </c>
    </row>
    <row r="33" spans="1:13" ht="15" x14ac:dyDescent="0.35">
      <c r="A33" t="s">
        <v>4473</v>
      </c>
      <c r="B33" t="s">
        <v>4367</v>
      </c>
      <c r="C33" t="s">
        <v>4409</v>
      </c>
      <c r="D33" t="s">
        <v>4410</v>
      </c>
      <c r="E33" t="s">
        <v>4425</v>
      </c>
      <c r="F33" t="s">
        <v>4470</v>
      </c>
      <c r="G33" s="5" t="str">
        <f>"'"&amp;Table21[[#This Row],[University]]&amp;"'"</f>
        <v>'California State University, Fullerton'</v>
      </c>
      <c r="H33" s="5" t="str">
        <f>"'"&amp;Table21[[#This Row],[Column1]]&amp;"'"</f>
        <v>'Fullerton'</v>
      </c>
      <c r="I33" s="5" t="str">
        <f>"'"&amp;Table21[[#This Row],[Program_Type]]&amp;"'"</f>
        <v>'MW Program'</v>
      </c>
      <c r="J33" s="5" t="str">
        <f>"'"&amp;Table21[[#This Row],[Division]]&amp;"'"</f>
        <v>'35-NCAA D-I'</v>
      </c>
      <c r="K33" s="5" t="str">
        <f>"'"&amp;Table21[[#This Row],[Region]]&amp;"'"</f>
        <v>'West (D1)-9'</v>
      </c>
      <c r="L33" s="5" t="str">
        <f>"'"&amp;Table21[[#This Row],[Conference]]&amp;"'"</f>
        <v>'Big West Conference'</v>
      </c>
      <c r="M33" s="7" t="str">
        <f t="shared" si="0"/>
        <v>insert into D1_PROGRAMS (University,Column1,Program_Type,Division,Region,Conference) values ('California State University, Fullerton','Fullerton','MW Program','35-NCAA D-I','West (D1)-9','Big West Conference');</v>
      </c>
    </row>
    <row r="34" spans="1:13" ht="15" x14ac:dyDescent="0.35">
      <c r="A34" t="s">
        <v>4474</v>
      </c>
      <c r="B34" t="s">
        <v>4368</v>
      </c>
      <c r="C34" t="s">
        <v>4409</v>
      </c>
      <c r="D34" t="s">
        <v>4410</v>
      </c>
      <c r="E34" t="s">
        <v>4425</v>
      </c>
      <c r="F34" t="s">
        <v>4470</v>
      </c>
      <c r="G34" s="5" t="str">
        <f>"'"&amp;Table21[[#This Row],[University]]&amp;"'"</f>
        <v>'California State University, Northridge'</v>
      </c>
      <c r="H34" s="5" t="str">
        <f>"'"&amp;Table21[[#This Row],[Column1]]&amp;"'"</f>
        <v>'Northridge'</v>
      </c>
      <c r="I34" s="5" t="str">
        <f>"'"&amp;Table21[[#This Row],[Program_Type]]&amp;"'"</f>
        <v>'MW Program'</v>
      </c>
      <c r="J34" s="5" t="str">
        <f>"'"&amp;Table21[[#This Row],[Division]]&amp;"'"</f>
        <v>'35-NCAA D-I'</v>
      </c>
      <c r="K34" s="5" t="str">
        <f>"'"&amp;Table21[[#This Row],[Region]]&amp;"'"</f>
        <v>'West (D1)-9'</v>
      </c>
      <c r="L34" s="5" t="str">
        <f>"'"&amp;Table21[[#This Row],[Conference]]&amp;"'"</f>
        <v>'Big West Conference'</v>
      </c>
      <c r="M34" s="7" t="str">
        <f t="shared" ref="M34:M65" si="1">CONCATENATE("insert into D1_PROGRAMS (", _xlfn.TEXTJOIN(",", FALSE, $A$1:$F$1), ") values (", _xlfn.TEXTJOIN(",", FALSE, $G34:$L34), ");")</f>
        <v>insert into D1_PROGRAMS (University,Column1,Program_Type,Division,Region,Conference) values ('California State University, Northridge','Northridge','MW Program','35-NCAA D-I','West (D1)-9','Big West Conference');</v>
      </c>
    </row>
    <row r="35" spans="1:13" ht="15" x14ac:dyDescent="0.35">
      <c r="A35" t="s">
        <v>4475</v>
      </c>
      <c r="B35" t="s">
        <v>4805</v>
      </c>
      <c r="C35" t="s">
        <v>4409</v>
      </c>
      <c r="D35" t="s">
        <v>4410</v>
      </c>
      <c r="E35" t="s">
        <v>4425</v>
      </c>
      <c r="F35" t="s">
        <v>4476</v>
      </c>
      <c r="G35" s="5" t="str">
        <f>"'"&amp;Table21[[#This Row],[University]]&amp;"'"</f>
        <v>'California State University, Sacramento'</v>
      </c>
      <c r="H35" s="5" t="str">
        <f>"'"&amp;Table21[[#This Row],[Column1]]&amp;"'"</f>
        <v>'Sacramento State'</v>
      </c>
      <c r="I35" s="5" t="str">
        <f>"'"&amp;Table21[[#This Row],[Program_Type]]&amp;"'"</f>
        <v>'MW Program'</v>
      </c>
      <c r="J35" s="5" t="str">
        <f>"'"&amp;Table21[[#This Row],[Division]]&amp;"'"</f>
        <v>'35-NCAA D-I'</v>
      </c>
      <c r="K35" s="5" t="str">
        <f>"'"&amp;Table21[[#This Row],[Region]]&amp;"'"</f>
        <v>'West (D1)-9'</v>
      </c>
      <c r="L35" s="5" t="str">
        <f>"'"&amp;Table21[[#This Row],[Conference]]&amp;"'"</f>
        <v>'Big Sky Conference'</v>
      </c>
      <c r="M35" s="7" t="str">
        <f t="shared" si="1"/>
        <v>insert into D1_PROGRAMS (University,Column1,Program_Type,Division,Region,Conference) values ('California State University, Sacramento','Sacramento State','MW Program','35-NCAA D-I','West (D1)-9','Big Sky Conference');</v>
      </c>
    </row>
    <row r="36" spans="1:13" ht="15" x14ac:dyDescent="0.35">
      <c r="A36" t="s">
        <v>4477</v>
      </c>
      <c r="B36" t="s">
        <v>4232</v>
      </c>
      <c r="C36" t="s">
        <v>4409</v>
      </c>
      <c r="D36" t="s">
        <v>4410</v>
      </c>
      <c r="E36" t="s">
        <v>4422</v>
      </c>
      <c r="F36" t="s">
        <v>4478</v>
      </c>
      <c r="G36" s="5" t="str">
        <f>"'"&amp;Table21[[#This Row],[University]]&amp;"'"</f>
        <v>'Campbell University'</v>
      </c>
      <c r="H36" s="5" t="str">
        <f>"'"&amp;Table21[[#This Row],[Column1]]&amp;"'"</f>
        <v>'Campbell'</v>
      </c>
      <c r="I36" s="5" t="str">
        <f>"'"&amp;Table21[[#This Row],[Program_Type]]&amp;"'"</f>
        <v>'MW Program'</v>
      </c>
      <c r="J36" s="5" t="str">
        <f>"'"&amp;Table21[[#This Row],[Division]]&amp;"'"</f>
        <v>'35-NCAA D-I'</v>
      </c>
      <c r="K36" s="5" t="str">
        <f>"'"&amp;Table21[[#This Row],[Region]]&amp;"'"</f>
        <v>'Southeast (D1)-8'</v>
      </c>
      <c r="L36" s="5" t="str">
        <f>"'"&amp;Table21[[#This Row],[Conference]]&amp;"'"</f>
        <v>'Big South Conference'</v>
      </c>
      <c r="M36" s="7" t="str">
        <f t="shared" si="1"/>
        <v>insert into D1_PROGRAMS (University,Column1,Program_Type,Division,Region,Conference) values ('Campbell University','Campbell','MW Program','35-NCAA D-I','Southeast (D1)-8','Big South Conference');</v>
      </c>
    </row>
    <row r="37" spans="1:13" ht="15" x14ac:dyDescent="0.35">
      <c r="A37" t="s">
        <v>4479</v>
      </c>
      <c r="B37" t="s">
        <v>4369</v>
      </c>
      <c r="C37" t="s">
        <v>4409</v>
      </c>
      <c r="D37" t="s">
        <v>4410</v>
      </c>
      <c r="E37" t="s">
        <v>4446</v>
      </c>
      <c r="F37" t="s">
        <v>4480</v>
      </c>
      <c r="G37" s="5" t="str">
        <f>"'"&amp;Table21[[#This Row],[University]]&amp;"'"</f>
        <v>'Canisius College'</v>
      </c>
      <c r="H37" s="5" t="str">
        <f>"'"&amp;Table21[[#This Row],[Column1]]&amp;"'"</f>
        <v>'Canisius'</v>
      </c>
      <c r="I37" s="5" t="str">
        <f>"'"&amp;Table21[[#This Row],[Program_Type]]&amp;"'"</f>
        <v>'MW Program'</v>
      </c>
      <c r="J37" s="5" t="str">
        <f>"'"&amp;Table21[[#This Row],[Division]]&amp;"'"</f>
        <v>'35-NCAA D-I'</v>
      </c>
      <c r="K37" s="5" t="str">
        <f>"'"&amp;Table21[[#This Row],[Region]]&amp;"'"</f>
        <v>'Northeast (D1)-5'</v>
      </c>
      <c r="L37" s="5" t="str">
        <f>"'"&amp;Table21[[#This Row],[Conference]]&amp;"'"</f>
        <v>'Metro Atlantic Athletic Conference'</v>
      </c>
      <c r="M37" s="7" t="str">
        <f t="shared" si="1"/>
        <v>insert into D1_PROGRAMS (University,Column1,Program_Type,Division,Region,Conference) values ('Canisius College','Canisius','MW Program','35-NCAA D-I','Northeast (D1)-5','Metro Atlantic Athletic Conference');</v>
      </c>
    </row>
    <row r="38" spans="1:13" ht="15" x14ac:dyDescent="0.35">
      <c r="A38" t="s">
        <v>4481</v>
      </c>
      <c r="B38" t="s">
        <v>4233</v>
      </c>
      <c r="C38" t="s">
        <v>4409</v>
      </c>
      <c r="D38" t="s">
        <v>4410</v>
      </c>
      <c r="E38" t="s">
        <v>4446</v>
      </c>
      <c r="F38" t="s">
        <v>4463</v>
      </c>
      <c r="G38" s="5" t="str">
        <f>"'"&amp;Table21[[#This Row],[University]]&amp;"'"</f>
        <v>'Central Connecticut State University'</v>
      </c>
      <c r="H38" s="5" t="str">
        <f>"'"&amp;Table21[[#This Row],[Column1]]&amp;"'"</f>
        <v>'Central Connecticut'</v>
      </c>
      <c r="I38" s="5" t="str">
        <f>"'"&amp;Table21[[#This Row],[Program_Type]]&amp;"'"</f>
        <v>'MW Program'</v>
      </c>
      <c r="J38" s="5" t="str">
        <f>"'"&amp;Table21[[#This Row],[Division]]&amp;"'"</f>
        <v>'35-NCAA D-I'</v>
      </c>
      <c r="K38" s="5" t="str">
        <f>"'"&amp;Table21[[#This Row],[Region]]&amp;"'"</f>
        <v>'Northeast (D1)-5'</v>
      </c>
      <c r="L38" s="5" t="str">
        <f>"'"&amp;Table21[[#This Row],[Conference]]&amp;"'"</f>
        <v>'Northeast Conference'</v>
      </c>
      <c r="M38" s="7" t="str">
        <f t="shared" si="1"/>
        <v>insert into D1_PROGRAMS (University,Column1,Program_Type,Division,Region,Conference) values ('Central Connecticut State University','Central Connecticut','MW Program','35-NCAA D-I','Northeast (D1)-5','Northeast Conference');</v>
      </c>
    </row>
    <row r="39" spans="1:13" ht="15" x14ac:dyDescent="0.35">
      <c r="A39" t="s">
        <v>4482</v>
      </c>
      <c r="B39" t="s">
        <v>4075</v>
      </c>
      <c r="C39" t="s">
        <v>4431</v>
      </c>
      <c r="D39" t="s">
        <v>4410</v>
      </c>
      <c r="E39" t="s">
        <v>4435</v>
      </c>
      <c r="F39" t="s">
        <v>4436</v>
      </c>
      <c r="G39" s="5" t="str">
        <f>"'"&amp;Table21[[#This Row],[University]]&amp;"'"</f>
        <v>'Central Michigan University'</v>
      </c>
      <c r="H39" s="5" t="str">
        <f>"'"&amp;Table21[[#This Row],[Column1]]&amp;"'"</f>
        <v>'Central Michigan'</v>
      </c>
      <c r="I39" s="5" t="str">
        <f>"'"&amp;Table21[[#This Row],[Program_Type]]&amp;"'"</f>
        <v>'Mens CC Womens Program'</v>
      </c>
      <c r="J39" s="5" t="str">
        <f>"'"&amp;Table21[[#This Row],[Division]]&amp;"'"</f>
        <v>'35-NCAA D-I'</v>
      </c>
      <c r="K39" s="5" t="str">
        <f>"'"&amp;Table21[[#This Row],[Region]]&amp;"'"</f>
        <v>'Great Lakes (D1)-1'</v>
      </c>
      <c r="L39" s="5" t="str">
        <f>"'"&amp;Table21[[#This Row],[Conference]]&amp;"'"</f>
        <v>'Mid-American Conference'</v>
      </c>
      <c r="M39" s="7" t="str">
        <f t="shared" si="1"/>
        <v>insert into D1_PROGRAMS (University,Column1,Program_Type,Division,Region,Conference) values ('Central Michigan University','Central Michigan','Mens CC Womens Program','35-NCAA D-I','Great Lakes (D1)-1','Mid-American Conference');</v>
      </c>
    </row>
    <row r="40" spans="1:13" ht="15" x14ac:dyDescent="0.35">
      <c r="A40" t="s">
        <v>4483</v>
      </c>
      <c r="B40" t="s">
        <v>4810</v>
      </c>
      <c r="C40" t="s">
        <v>4434</v>
      </c>
      <c r="D40" t="s">
        <v>4410</v>
      </c>
      <c r="E40" t="s">
        <v>4422</v>
      </c>
      <c r="F40" t="s">
        <v>4478</v>
      </c>
      <c r="G40" s="5" t="str">
        <f>"'"&amp;Table21[[#This Row],[University]]&amp;"'"</f>
        <v>'Charleston Southern University'</v>
      </c>
      <c r="H40" s="5" t="str">
        <f>"'"&amp;Table21[[#This Row],[Column1]]&amp;"'"</f>
        <v>'Charleston Southern'</v>
      </c>
      <c r="I40" s="5" t="str">
        <f>"'"&amp;Table21[[#This Row],[Program_Type]]&amp;"'"</f>
        <v>'Womens Program'</v>
      </c>
      <c r="J40" s="5" t="str">
        <f>"'"&amp;Table21[[#This Row],[Division]]&amp;"'"</f>
        <v>'35-NCAA D-I'</v>
      </c>
      <c r="K40" s="5" t="str">
        <f>"'"&amp;Table21[[#This Row],[Region]]&amp;"'"</f>
        <v>'Southeast (D1)-8'</v>
      </c>
      <c r="L40" s="5" t="str">
        <f>"'"&amp;Table21[[#This Row],[Conference]]&amp;"'"</f>
        <v>'Big South Conference'</v>
      </c>
      <c r="M40" s="7" t="str">
        <f t="shared" si="1"/>
        <v>insert into D1_PROGRAMS (University,Column1,Program_Type,Division,Region,Conference) values ('Charleston Southern University','Charleston Southern','Womens Program','35-NCAA D-I','Southeast (D1)-8','Big South Conference');</v>
      </c>
    </row>
    <row r="41" spans="1:13" ht="15" x14ac:dyDescent="0.35">
      <c r="A41" t="s">
        <v>4483</v>
      </c>
      <c r="B41" t="s">
        <v>4810</v>
      </c>
      <c r="C41" t="s">
        <v>4451</v>
      </c>
      <c r="D41" t="s">
        <v>4410</v>
      </c>
      <c r="E41" t="s">
        <v>4422</v>
      </c>
      <c r="F41" t="s">
        <v>4478</v>
      </c>
      <c r="G41" s="5" t="str">
        <f>"'"&amp;Table21[[#This Row],[University]]&amp;"'"</f>
        <v>'Charleston Southern University'</v>
      </c>
      <c r="H41" s="5" t="str">
        <f>"'"&amp;Table21[[#This Row],[Column1]]&amp;"'"</f>
        <v>'Charleston Southern'</v>
      </c>
      <c r="I41" s="5" t="str">
        <f>"'"&amp;Table21[[#This Row],[Program_Type]]&amp;"'"</f>
        <v>'Mens Program'</v>
      </c>
      <c r="J41" s="5" t="str">
        <f>"'"&amp;Table21[[#This Row],[Division]]&amp;"'"</f>
        <v>'35-NCAA D-I'</v>
      </c>
      <c r="K41" s="5" t="str">
        <f>"'"&amp;Table21[[#This Row],[Region]]&amp;"'"</f>
        <v>'Southeast (D1)-8'</v>
      </c>
      <c r="L41" s="5" t="str">
        <f>"'"&amp;Table21[[#This Row],[Conference]]&amp;"'"</f>
        <v>'Big South Conference'</v>
      </c>
      <c r="M41" s="7" t="str">
        <f t="shared" si="1"/>
        <v>insert into D1_PROGRAMS (University,Column1,Program_Type,Division,Region,Conference) values ('Charleston Southern University','Charleston Southern','Mens Program','35-NCAA D-I','Southeast (D1)-8','Big South Conference');</v>
      </c>
    </row>
    <row r="42" spans="1:13" ht="15" x14ac:dyDescent="0.35">
      <c r="A42" t="s">
        <v>4484</v>
      </c>
      <c r="B42" t="s">
        <v>4811</v>
      </c>
      <c r="C42" t="s">
        <v>4409</v>
      </c>
      <c r="D42" t="s">
        <v>4410</v>
      </c>
      <c r="E42" t="s">
        <v>4455</v>
      </c>
      <c r="F42" t="s">
        <v>4412</v>
      </c>
      <c r="G42" s="5" t="str">
        <f>"'"&amp;Table21[[#This Row],[University]]&amp;"'"</f>
        <v>'Chicago State University'</v>
      </c>
      <c r="H42" s="5" t="str">
        <f>"'"&amp;Table21[[#This Row],[Column1]]&amp;"'"</f>
        <v>'Chicago State'</v>
      </c>
      <c r="I42" s="5" t="str">
        <f>"'"&amp;Table21[[#This Row],[Program_Type]]&amp;"'"</f>
        <v>'MW Program'</v>
      </c>
      <c r="J42" s="5" t="str">
        <f>"'"&amp;Table21[[#This Row],[Division]]&amp;"'"</f>
        <v>'35-NCAA D-I'</v>
      </c>
      <c r="K42" s="5" t="str">
        <f>"'"&amp;Table21[[#This Row],[Region]]&amp;"'"</f>
        <v>'Midwest (D1)-3'</v>
      </c>
      <c r="L42" s="5" t="str">
        <f>"'"&amp;Table21[[#This Row],[Conference]]&amp;"'"</f>
        <v>'Western Athletic Conference'</v>
      </c>
      <c r="M42" s="7" t="str">
        <f t="shared" si="1"/>
        <v>insert into D1_PROGRAMS (University,Column1,Program_Type,Division,Region,Conference) values ('Chicago State University','Chicago State','MW Program','35-NCAA D-I','Midwest (D1)-3','Western Athletic Conference');</v>
      </c>
    </row>
    <row r="43" spans="1:13" ht="15" x14ac:dyDescent="0.35">
      <c r="A43" t="s">
        <v>4485</v>
      </c>
      <c r="B43" t="s">
        <v>4078</v>
      </c>
      <c r="C43" t="s">
        <v>4409</v>
      </c>
      <c r="D43" t="s">
        <v>4410</v>
      </c>
      <c r="E43" t="s">
        <v>4422</v>
      </c>
      <c r="F43" t="s">
        <v>4450</v>
      </c>
      <c r="G43" s="5" t="str">
        <f>"'"&amp;Table21[[#This Row],[University]]&amp;"'"</f>
        <v>'Clemson University'</v>
      </c>
      <c r="H43" s="5" t="str">
        <f>"'"&amp;Table21[[#This Row],[Column1]]&amp;"'"</f>
        <v>'Clemson'</v>
      </c>
      <c r="I43" s="5" t="str">
        <f>"'"&amp;Table21[[#This Row],[Program_Type]]&amp;"'"</f>
        <v>'MW Program'</v>
      </c>
      <c r="J43" s="5" t="str">
        <f>"'"&amp;Table21[[#This Row],[Division]]&amp;"'"</f>
        <v>'35-NCAA D-I'</v>
      </c>
      <c r="K43" s="5" t="str">
        <f>"'"&amp;Table21[[#This Row],[Region]]&amp;"'"</f>
        <v>'Southeast (D1)-8'</v>
      </c>
      <c r="L43" s="5" t="str">
        <f>"'"&amp;Table21[[#This Row],[Conference]]&amp;"'"</f>
        <v>'Atlantic Coast Conference'</v>
      </c>
      <c r="M43" s="7" t="str">
        <f t="shared" si="1"/>
        <v>insert into D1_PROGRAMS (University,Column1,Program_Type,Division,Region,Conference) values ('Clemson University','Clemson','MW Program','35-NCAA D-I','Southeast (D1)-8','Atlantic Coast Conference');</v>
      </c>
    </row>
    <row r="44" spans="1:13" ht="15" x14ac:dyDescent="0.35">
      <c r="A44" t="s">
        <v>4486</v>
      </c>
      <c r="B44" t="s">
        <v>4812</v>
      </c>
      <c r="C44" t="s">
        <v>4434</v>
      </c>
      <c r="D44" t="s">
        <v>4410</v>
      </c>
      <c r="E44" t="s">
        <v>4435</v>
      </c>
      <c r="F44" t="s">
        <v>4487</v>
      </c>
      <c r="G44" s="5" t="str">
        <f>"'"&amp;Table21[[#This Row],[University]]&amp;"'"</f>
        <v>'Cleveland State University'</v>
      </c>
      <c r="H44" s="5" t="str">
        <f>"'"&amp;Table21[[#This Row],[Column1]]&amp;"'"</f>
        <v>'Cleveland State'</v>
      </c>
      <c r="I44" s="5" t="str">
        <f>"'"&amp;Table21[[#This Row],[Program_Type]]&amp;"'"</f>
        <v>'Womens Program'</v>
      </c>
      <c r="J44" s="5" t="str">
        <f>"'"&amp;Table21[[#This Row],[Division]]&amp;"'"</f>
        <v>'35-NCAA D-I'</v>
      </c>
      <c r="K44" s="5" t="str">
        <f>"'"&amp;Table21[[#This Row],[Region]]&amp;"'"</f>
        <v>'Great Lakes (D1)-1'</v>
      </c>
      <c r="L44" s="5" t="str">
        <f>"'"&amp;Table21[[#This Row],[Conference]]&amp;"'"</f>
        <v>'Horizon League'</v>
      </c>
      <c r="M44" s="7" t="str">
        <f t="shared" si="1"/>
        <v>insert into D1_PROGRAMS (University,Column1,Program_Type,Division,Region,Conference) values ('Cleveland State University','Cleveland State','Womens Program','35-NCAA D-I','Great Lakes (D1)-1','Horizon League');</v>
      </c>
    </row>
    <row r="45" spans="1:13" ht="15" x14ac:dyDescent="0.35">
      <c r="A45" t="s">
        <v>4488</v>
      </c>
      <c r="B45" t="s">
        <v>4234</v>
      </c>
      <c r="C45" t="s">
        <v>4409</v>
      </c>
      <c r="D45" t="s">
        <v>4410</v>
      </c>
      <c r="E45" t="s">
        <v>4422</v>
      </c>
      <c r="F45" t="s">
        <v>4423</v>
      </c>
      <c r="G45" s="5" t="str">
        <f>"'"&amp;Table21[[#This Row],[University]]&amp;"'"</f>
        <v>'Coastal Carolina University'</v>
      </c>
      <c r="H45" s="5" t="str">
        <f>"'"&amp;Table21[[#This Row],[Column1]]&amp;"'"</f>
        <v>'Coastal Carolina'</v>
      </c>
      <c r="I45" s="5" t="str">
        <f>"'"&amp;Table21[[#This Row],[Program_Type]]&amp;"'"</f>
        <v>'MW Program'</v>
      </c>
      <c r="J45" s="5" t="str">
        <f>"'"&amp;Table21[[#This Row],[Division]]&amp;"'"</f>
        <v>'35-NCAA D-I'</v>
      </c>
      <c r="K45" s="5" t="str">
        <f>"'"&amp;Table21[[#This Row],[Region]]&amp;"'"</f>
        <v>'Southeast (D1)-8'</v>
      </c>
      <c r="L45" s="5" t="str">
        <f>"'"&amp;Table21[[#This Row],[Conference]]&amp;"'"</f>
        <v>'Sun Belt Conference'</v>
      </c>
      <c r="M45" s="7" t="str">
        <f t="shared" si="1"/>
        <v>insert into D1_PROGRAMS (University,Column1,Program_Type,Division,Region,Conference) values ('Coastal Carolina University','Coastal Carolina','MW Program','35-NCAA D-I','Southeast (D1)-8','Sun Belt Conference');</v>
      </c>
    </row>
    <row r="46" spans="1:13" ht="15" x14ac:dyDescent="0.35">
      <c r="A46" t="s">
        <v>4489</v>
      </c>
      <c r="B46" t="s">
        <v>4370</v>
      </c>
      <c r="C46" t="s">
        <v>4409</v>
      </c>
      <c r="D46" t="s">
        <v>4410</v>
      </c>
      <c r="E46" t="s">
        <v>4446</v>
      </c>
      <c r="F46" t="s">
        <v>4420</v>
      </c>
      <c r="G46" s="5" t="str">
        <f>"'"&amp;Table21[[#This Row],[University]]&amp;"'"</f>
        <v>'Colgate University'</v>
      </c>
      <c r="H46" s="5" t="str">
        <f>"'"&amp;Table21[[#This Row],[Column1]]&amp;"'"</f>
        <v>'Colgate'</v>
      </c>
      <c r="I46" s="5" t="str">
        <f>"'"&amp;Table21[[#This Row],[Program_Type]]&amp;"'"</f>
        <v>'MW Program'</v>
      </c>
      <c r="J46" s="5" t="str">
        <f>"'"&amp;Table21[[#This Row],[Division]]&amp;"'"</f>
        <v>'35-NCAA D-I'</v>
      </c>
      <c r="K46" s="5" t="str">
        <f>"'"&amp;Table21[[#This Row],[Region]]&amp;"'"</f>
        <v>'Northeast (D1)-5'</v>
      </c>
      <c r="L46" s="5" t="str">
        <f>"'"&amp;Table21[[#This Row],[Conference]]&amp;"'"</f>
        <v>'Patriot League'</v>
      </c>
      <c r="M46" s="7" t="str">
        <f t="shared" si="1"/>
        <v>insert into D1_PROGRAMS (University,Column1,Program_Type,Division,Region,Conference) values ('Colgate University','Colgate','MW Program','35-NCAA D-I','Northeast (D1)-5','Patriot League');</v>
      </c>
    </row>
    <row r="47" spans="1:13" ht="15" x14ac:dyDescent="0.35">
      <c r="A47" t="s">
        <v>4490</v>
      </c>
      <c r="B47" t="s">
        <v>4490</v>
      </c>
      <c r="C47" t="s">
        <v>4431</v>
      </c>
      <c r="D47" t="s">
        <v>4410</v>
      </c>
      <c r="E47" t="s">
        <v>4422</v>
      </c>
      <c r="F47" t="s">
        <v>4491</v>
      </c>
      <c r="G47" s="5" t="str">
        <f>"'"&amp;Table21[[#This Row],[University]]&amp;"'"</f>
        <v>'College of Charleston (South Carolina)'</v>
      </c>
      <c r="H47" s="5" t="str">
        <f>"'"&amp;Table21[[#This Row],[Column1]]&amp;"'"</f>
        <v>'College of Charleston (South Carolina)'</v>
      </c>
      <c r="I47" s="5" t="str">
        <f>"'"&amp;Table21[[#This Row],[Program_Type]]&amp;"'"</f>
        <v>'Mens CC Womens Program'</v>
      </c>
      <c r="J47" s="5" t="str">
        <f>"'"&amp;Table21[[#This Row],[Division]]&amp;"'"</f>
        <v>'35-NCAA D-I'</v>
      </c>
      <c r="K47" s="5" t="str">
        <f>"'"&amp;Table21[[#This Row],[Region]]&amp;"'"</f>
        <v>'Southeast (D1)-8'</v>
      </c>
      <c r="L47" s="5" t="str">
        <f>"'"&amp;Table21[[#This Row],[Conference]]&amp;"'"</f>
        <v>'Colonial Athletic Association'</v>
      </c>
      <c r="M47" s="7" t="str">
        <f t="shared" si="1"/>
        <v>insert into D1_PROGRAMS (University,Column1,Program_Type,Division,Region,Conference) values ('College of Charleston (South Carolina)','College of Charleston (South Carolina)','Mens CC Womens Program','35-NCAA D-I','Southeast (D1)-8','Colonial Athletic Association');</v>
      </c>
    </row>
    <row r="48" spans="1:13" ht="15" x14ac:dyDescent="0.35">
      <c r="A48" t="s">
        <v>4492</v>
      </c>
      <c r="B48" t="s">
        <v>4492</v>
      </c>
      <c r="C48" t="s">
        <v>4409</v>
      </c>
      <c r="D48" t="s">
        <v>4410</v>
      </c>
      <c r="E48" t="s">
        <v>4446</v>
      </c>
      <c r="F48" t="s">
        <v>4420</v>
      </c>
      <c r="G48" s="5" t="str">
        <f>"'"&amp;Table21[[#This Row],[University]]&amp;"'"</f>
        <v>'College of the Holy Cross'</v>
      </c>
      <c r="H48" s="5" t="str">
        <f>"'"&amp;Table21[[#This Row],[Column1]]&amp;"'"</f>
        <v>'College of the Holy Cross'</v>
      </c>
      <c r="I48" s="5" t="str">
        <f>"'"&amp;Table21[[#This Row],[Program_Type]]&amp;"'"</f>
        <v>'MW Program'</v>
      </c>
      <c r="J48" s="5" t="str">
        <f>"'"&amp;Table21[[#This Row],[Division]]&amp;"'"</f>
        <v>'35-NCAA D-I'</v>
      </c>
      <c r="K48" s="5" t="str">
        <f>"'"&amp;Table21[[#This Row],[Region]]&amp;"'"</f>
        <v>'Northeast (D1)-5'</v>
      </c>
      <c r="L48" s="5" t="str">
        <f>"'"&amp;Table21[[#This Row],[Conference]]&amp;"'"</f>
        <v>'Patriot League'</v>
      </c>
      <c r="M48" s="7" t="str">
        <f t="shared" si="1"/>
        <v>insert into D1_PROGRAMS (University,Column1,Program_Type,Division,Region,Conference) values ('College of the Holy Cross','College of the Holy Cross','MW Program','35-NCAA D-I','Northeast (D1)-5','Patriot League');</v>
      </c>
    </row>
    <row r="49" spans="1:13" ht="15" x14ac:dyDescent="0.35">
      <c r="A49" t="s">
        <v>4493</v>
      </c>
      <c r="B49" t="s">
        <v>4813</v>
      </c>
      <c r="C49" t="s">
        <v>4409</v>
      </c>
      <c r="D49" t="s">
        <v>4410</v>
      </c>
      <c r="E49" t="s">
        <v>4422</v>
      </c>
      <c r="F49" t="s">
        <v>4491</v>
      </c>
      <c r="G49" s="5" t="str">
        <f>"'"&amp;Table21[[#This Row],[University]]&amp;"'"</f>
        <v>'College of William and Mary'</v>
      </c>
      <c r="H49" s="5" t="str">
        <f>"'"&amp;Table21[[#This Row],[Column1]]&amp;"'"</f>
        <v>'College of William and'</v>
      </c>
      <c r="I49" s="5" t="str">
        <f>"'"&amp;Table21[[#This Row],[Program_Type]]&amp;"'"</f>
        <v>'MW Program'</v>
      </c>
      <c r="J49" s="5" t="str">
        <f>"'"&amp;Table21[[#This Row],[Division]]&amp;"'"</f>
        <v>'35-NCAA D-I'</v>
      </c>
      <c r="K49" s="5" t="str">
        <f>"'"&amp;Table21[[#This Row],[Region]]&amp;"'"</f>
        <v>'Southeast (D1)-8'</v>
      </c>
      <c r="L49" s="5" t="str">
        <f>"'"&amp;Table21[[#This Row],[Conference]]&amp;"'"</f>
        <v>'Colonial Athletic Association'</v>
      </c>
      <c r="M49" s="7" t="str">
        <f t="shared" si="1"/>
        <v>insert into D1_PROGRAMS (University,Column1,Program_Type,Division,Region,Conference) values ('College of William and Mary','College of William and','MW Program','35-NCAA D-I','Southeast (D1)-8','Colonial Athletic Association');</v>
      </c>
    </row>
    <row r="50" spans="1:13" ht="15" x14ac:dyDescent="0.35">
      <c r="A50" t="s">
        <v>4494</v>
      </c>
      <c r="B50" t="s">
        <v>4814</v>
      </c>
      <c r="C50" t="s">
        <v>4409</v>
      </c>
      <c r="D50" t="s">
        <v>4410</v>
      </c>
      <c r="E50" t="s">
        <v>4458</v>
      </c>
      <c r="F50" t="s">
        <v>4449</v>
      </c>
      <c r="G50" s="5" t="str">
        <f>"'"&amp;Table21[[#This Row],[University]]&amp;"'"</f>
        <v>'Colorado State University'</v>
      </c>
      <c r="H50" s="5" t="str">
        <f>"'"&amp;Table21[[#This Row],[Column1]]&amp;"'"</f>
        <v>'Colorado State'</v>
      </c>
      <c r="I50" s="5" t="str">
        <f>"'"&amp;Table21[[#This Row],[Program_Type]]&amp;"'"</f>
        <v>'MW Program'</v>
      </c>
      <c r="J50" s="5" t="str">
        <f>"'"&amp;Table21[[#This Row],[Division]]&amp;"'"</f>
        <v>'35-NCAA D-I'</v>
      </c>
      <c r="K50" s="5" t="str">
        <f>"'"&amp;Table21[[#This Row],[Region]]&amp;"'"</f>
        <v>'Mountain (D1)-4'</v>
      </c>
      <c r="L50" s="5" t="str">
        <f>"'"&amp;Table21[[#This Row],[Conference]]&amp;"'"</f>
        <v>'Mountain West Conference'</v>
      </c>
      <c r="M50" s="7" t="str">
        <f t="shared" si="1"/>
        <v>insert into D1_PROGRAMS (University,Column1,Program_Type,Division,Region,Conference) values ('Colorado State University','Colorado State','MW Program','35-NCAA D-I','Mountain (D1)-4','Mountain West Conference');</v>
      </c>
    </row>
    <row r="51" spans="1:13" ht="15" x14ac:dyDescent="0.35">
      <c r="A51" t="s">
        <v>4495</v>
      </c>
      <c r="B51" t="s">
        <v>4080</v>
      </c>
      <c r="C51" t="s">
        <v>4409</v>
      </c>
      <c r="D51" t="s">
        <v>4410</v>
      </c>
      <c r="E51" t="s">
        <v>4446</v>
      </c>
      <c r="F51" t="s">
        <v>4461</v>
      </c>
      <c r="G51" s="5" t="str">
        <f>"'"&amp;Table21[[#This Row],[University]]&amp;"'"</f>
        <v>'Columbia University'</v>
      </c>
      <c r="H51" s="5" t="str">
        <f>"'"&amp;Table21[[#This Row],[Column1]]&amp;"'"</f>
        <v>'Columbia'</v>
      </c>
      <c r="I51" s="5" t="str">
        <f>"'"&amp;Table21[[#This Row],[Program_Type]]&amp;"'"</f>
        <v>'MW Program'</v>
      </c>
      <c r="J51" s="5" t="str">
        <f>"'"&amp;Table21[[#This Row],[Division]]&amp;"'"</f>
        <v>'35-NCAA D-I'</v>
      </c>
      <c r="K51" s="5" t="str">
        <f>"'"&amp;Table21[[#This Row],[Region]]&amp;"'"</f>
        <v>'Northeast (D1)-5'</v>
      </c>
      <c r="L51" s="5" t="str">
        <f>"'"&amp;Table21[[#This Row],[Conference]]&amp;"'"</f>
        <v>'Ivy League'</v>
      </c>
      <c r="M51" s="7" t="str">
        <f t="shared" si="1"/>
        <v>insert into D1_PROGRAMS (University,Column1,Program_Type,Division,Region,Conference) values ('Columbia University','Columbia','MW Program','35-NCAA D-I','Northeast (D1)-5','Ivy League');</v>
      </c>
    </row>
    <row r="52" spans="1:13" ht="15" x14ac:dyDescent="0.35">
      <c r="A52" t="s">
        <v>4496</v>
      </c>
      <c r="B52" t="s">
        <v>4815</v>
      </c>
      <c r="C52" t="s">
        <v>4409</v>
      </c>
      <c r="D52" t="s">
        <v>4410</v>
      </c>
      <c r="E52" t="s">
        <v>4419</v>
      </c>
      <c r="F52" t="s">
        <v>4444</v>
      </c>
      <c r="G52" s="5" t="str">
        <f>"'"&amp;Table21[[#This Row],[University]]&amp;"'"</f>
        <v>'Coppin State University'</v>
      </c>
      <c r="H52" s="5" t="str">
        <f>"'"&amp;Table21[[#This Row],[Column1]]&amp;"'"</f>
        <v>'Coppin State'</v>
      </c>
      <c r="I52" s="5" t="str">
        <f>"'"&amp;Table21[[#This Row],[Program_Type]]&amp;"'"</f>
        <v>'MW Program'</v>
      </c>
      <c r="J52" s="5" t="str">
        <f>"'"&amp;Table21[[#This Row],[Division]]&amp;"'"</f>
        <v>'35-NCAA D-I'</v>
      </c>
      <c r="K52" s="5" t="str">
        <f>"'"&amp;Table21[[#This Row],[Region]]&amp;"'"</f>
        <v>'Mid-Atlantic (D1)-2'</v>
      </c>
      <c r="L52" s="5" t="str">
        <f>"'"&amp;Table21[[#This Row],[Conference]]&amp;"'"</f>
        <v>'Mid-Eastern Athletic Conference'</v>
      </c>
      <c r="M52" s="7" t="str">
        <f t="shared" si="1"/>
        <v>insert into D1_PROGRAMS (University,Column1,Program_Type,Division,Region,Conference) values ('Coppin State University','Coppin State','MW Program','35-NCAA D-I','Mid-Atlantic (D1)-2','Mid-Eastern Athletic Conference');</v>
      </c>
    </row>
    <row r="53" spans="1:13" ht="15" x14ac:dyDescent="0.35">
      <c r="A53" t="s">
        <v>4497</v>
      </c>
      <c r="B53" t="s">
        <v>4081</v>
      </c>
      <c r="C53" t="s">
        <v>4451</v>
      </c>
      <c r="D53" t="s">
        <v>4410</v>
      </c>
      <c r="E53" t="s">
        <v>4446</v>
      </c>
      <c r="F53" t="s">
        <v>4461</v>
      </c>
      <c r="G53" s="5" t="str">
        <f>"'"&amp;Table21[[#This Row],[University]]&amp;"'"</f>
        <v>'Cornell University'</v>
      </c>
      <c r="H53" s="5" t="str">
        <f>"'"&amp;Table21[[#This Row],[Column1]]&amp;"'"</f>
        <v>'Cornell'</v>
      </c>
      <c r="I53" s="5" t="str">
        <f>"'"&amp;Table21[[#This Row],[Program_Type]]&amp;"'"</f>
        <v>'Mens Program'</v>
      </c>
      <c r="J53" s="5" t="str">
        <f>"'"&amp;Table21[[#This Row],[Division]]&amp;"'"</f>
        <v>'35-NCAA D-I'</v>
      </c>
      <c r="K53" s="5" t="str">
        <f>"'"&amp;Table21[[#This Row],[Region]]&amp;"'"</f>
        <v>'Northeast (D1)-5'</v>
      </c>
      <c r="L53" s="5" t="str">
        <f>"'"&amp;Table21[[#This Row],[Conference]]&amp;"'"</f>
        <v>'Ivy League'</v>
      </c>
      <c r="M53" s="7" t="str">
        <f t="shared" si="1"/>
        <v>insert into D1_PROGRAMS (University,Column1,Program_Type,Division,Region,Conference) values ('Cornell University','Cornell','Mens Program','35-NCAA D-I','Northeast (D1)-5','Ivy League');</v>
      </c>
    </row>
    <row r="54" spans="1:13" ht="15" x14ac:dyDescent="0.35">
      <c r="A54" t="s">
        <v>4498</v>
      </c>
      <c r="B54" t="s">
        <v>4371</v>
      </c>
      <c r="C54" t="s">
        <v>4499</v>
      </c>
      <c r="D54" t="s">
        <v>4410</v>
      </c>
      <c r="E54" t="s">
        <v>4455</v>
      </c>
      <c r="F54" t="s">
        <v>4466</v>
      </c>
      <c r="G54" s="5" t="str">
        <f>"'"&amp;Table21[[#This Row],[University]]&amp;"'"</f>
        <v>'Creighton University'</v>
      </c>
      <c r="H54" s="5" t="str">
        <f>"'"&amp;Table21[[#This Row],[Column1]]&amp;"'"</f>
        <v>'Creighton'</v>
      </c>
      <c r="I54" s="5" t="str">
        <f>"'"&amp;Table21[[#This Row],[Program_Type]]&amp;"'"</f>
        <v>'MW CC'</v>
      </c>
      <c r="J54" s="5" t="str">
        <f>"'"&amp;Table21[[#This Row],[Division]]&amp;"'"</f>
        <v>'35-NCAA D-I'</v>
      </c>
      <c r="K54" s="5" t="str">
        <f>"'"&amp;Table21[[#This Row],[Region]]&amp;"'"</f>
        <v>'Midwest (D1)-3'</v>
      </c>
      <c r="L54" s="5" t="str">
        <f>"'"&amp;Table21[[#This Row],[Conference]]&amp;"'"</f>
        <v>'BIG EAST Conference'</v>
      </c>
      <c r="M54" s="7" t="str">
        <f t="shared" si="1"/>
        <v>insert into D1_PROGRAMS (University,Column1,Program_Type,Division,Region,Conference) values ('Creighton University','Creighton','MW CC','35-NCAA D-I','Midwest (D1)-3','BIG EAST Conference');</v>
      </c>
    </row>
    <row r="55" spans="1:13" ht="15" x14ac:dyDescent="0.35">
      <c r="A55" t="s">
        <v>4500</v>
      </c>
      <c r="B55" t="s">
        <v>4082</v>
      </c>
      <c r="C55" t="s">
        <v>4409</v>
      </c>
      <c r="D55" t="s">
        <v>4410</v>
      </c>
      <c r="E55" t="s">
        <v>4446</v>
      </c>
      <c r="F55" t="s">
        <v>4461</v>
      </c>
      <c r="G55" s="5" t="str">
        <f>"'"&amp;Table21[[#This Row],[University]]&amp;"'"</f>
        <v>'Dartmouth College'</v>
      </c>
      <c r="H55" s="5" t="str">
        <f>"'"&amp;Table21[[#This Row],[Column1]]&amp;"'"</f>
        <v>'Dartmouth'</v>
      </c>
      <c r="I55" s="5" t="str">
        <f>"'"&amp;Table21[[#This Row],[Program_Type]]&amp;"'"</f>
        <v>'MW Program'</v>
      </c>
      <c r="J55" s="5" t="str">
        <f>"'"&amp;Table21[[#This Row],[Division]]&amp;"'"</f>
        <v>'35-NCAA D-I'</v>
      </c>
      <c r="K55" s="5" t="str">
        <f>"'"&amp;Table21[[#This Row],[Region]]&amp;"'"</f>
        <v>'Northeast (D1)-5'</v>
      </c>
      <c r="L55" s="5" t="str">
        <f>"'"&amp;Table21[[#This Row],[Conference]]&amp;"'"</f>
        <v>'Ivy League'</v>
      </c>
      <c r="M55" s="7" t="str">
        <f t="shared" si="1"/>
        <v>insert into D1_PROGRAMS (University,Column1,Program_Type,Division,Region,Conference) values ('Dartmouth College','Dartmouth','MW Program','35-NCAA D-I','Northeast (D1)-5','Ivy League');</v>
      </c>
    </row>
    <row r="56" spans="1:13" ht="15" x14ac:dyDescent="0.35">
      <c r="A56" t="s">
        <v>4501</v>
      </c>
      <c r="B56" t="s">
        <v>4083</v>
      </c>
      <c r="C56" t="s">
        <v>4409</v>
      </c>
      <c r="D56" t="s">
        <v>4410</v>
      </c>
      <c r="E56" t="s">
        <v>4422</v>
      </c>
      <c r="F56" t="s">
        <v>4502</v>
      </c>
      <c r="G56" s="5" t="str">
        <f>"'"&amp;Table21[[#This Row],[University]]&amp;"'"</f>
        <v>'Davidson College'</v>
      </c>
      <c r="H56" s="5" t="str">
        <f>"'"&amp;Table21[[#This Row],[Column1]]&amp;"'"</f>
        <v>'Davidson'</v>
      </c>
      <c r="I56" s="5" t="str">
        <f>"'"&amp;Table21[[#This Row],[Program_Type]]&amp;"'"</f>
        <v>'MW Program'</v>
      </c>
      <c r="J56" s="5" t="str">
        <f>"'"&amp;Table21[[#This Row],[Division]]&amp;"'"</f>
        <v>'35-NCAA D-I'</v>
      </c>
      <c r="K56" s="5" t="str">
        <f>"'"&amp;Table21[[#This Row],[Region]]&amp;"'"</f>
        <v>'Southeast (D1)-8'</v>
      </c>
      <c r="L56" s="5" t="str">
        <f>"'"&amp;Table21[[#This Row],[Conference]]&amp;"'"</f>
        <v>'Atlantic 10 Conference'</v>
      </c>
      <c r="M56" s="7" t="str">
        <f t="shared" si="1"/>
        <v>insert into D1_PROGRAMS (University,Column1,Program_Type,Division,Region,Conference) values ('Davidson College','Davidson','MW Program','35-NCAA D-I','Southeast (D1)-8','Atlantic 10 Conference');</v>
      </c>
    </row>
    <row r="57" spans="1:13" ht="15" x14ac:dyDescent="0.35">
      <c r="A57" t="s">
        <v>4503</v>
      </c>
      <c r="B57" t="s">
        <v>4816</v>
      </c>
      <c r="C57" t="s">
        <v>4409</v>
      </c>
      <c r="D57" t="s">
        <v>4410</v>
      </c>
      <c r="E57" t="s">
        <v>4419</v>
      </c>
      <c r="F57" t="s">
        <v>4444</v>
      </c>
      <c r="G57" s="5" t="str">
        <f>"'"&amp;Table21[[#This Row],[University]]&amp;"'"</f>
        <v>'Delaware State University'</v>
      </c>
      <c r="H57" s="5" t="str">
        <f>"'"&amp;Table21[[#This Row],[Column1]]&amp;"'"</f>
        <v>'Delaware State'</v>
      </c>
      <c r="I57" s="5" t="str">
        <f>"'"&amp;Table21[[#This Row],[Program_Type]]&amp;"'"</f>
        <v>'MW Program'</v>
      </c>
      <c r="J57" s="5" t="str">
        <f>"'"&amp;Table21[[#This Row],[Division]]&amp;"'"</f>
        <v>'35-NCAA D-I'</v>
      </c>
      <c r="K57" s="5" t="str">
        <f>"'"&amp;Table21[[#This Row],[Region]]&amp;"'"</f>
        <v>'Mid-Atlantic (D1)-2'</v>
      </c>
      <c r="L57" s="5" t="str">
        <f>"'"&amp;Table21[[#This Row],[Conference]]&amp;"'"</f>
        <v>'Mid-Eastern Athletic Conference'</v>
      </c>
      <c r="M57" s="7" t="str">
        <f t="shared" si="1"/>
        <v>insert into D1_PROGRAMS (University,Column1,Program_Type,Division,Region,Conference) values ('Delaware State University','Delaware State','MW Program','35-NCAA D-I','Mid-Atlantic (D1)-2','Mid-Eastern Athletic Conference');</v>
      </c>
    </row>
    <row r="58" spans="1:13" ht="15" x14ac:dyDescent="0.35">
      <c r="A58" t="s">
        <v>4504</v>
      </c>
      <c r="B58" t="s">
        <v>4235</v>
      </c>
      <c r="C58" t="s">
        <v>4409</v>
      </c>
      <c r="D58" t="s">
        <v>4410</v>
      </c>
      <c r="E58" t="s">
        <v>4455</v>
      </c>
      <c r="F58" t="s">
        <v>4466</v>
      </c>
      <c r="G58" s="5" t="str">
        <f>"'"&amp;Table21[[#This Row],[University]]&amp;"'"</f>
        <v>'DePaul University'</v>
      </c>
      <c r="H58" s="5" t="str">
        <f>"'"&amp;Table21[[#This Row],[Column1]]&amp;"'"</f>
        <v>'DePaul'</v>
      </c>
      <c r="I58" s="5" t="str">
        <f>"'"&amp;Table21[[#This Row],[Program_Type]]&amp;"'"</f>
        <v>'MW Program'</v>
      </c>
      <c r="J58" s="5" t="str">
        <f>"'"&amp;Table21[[#This Row],[Division]]&amp;"'"</f>
        <v>'35-NCAA D-I'</v>
      </c>
      <c r="K58" s="5" t="str">
        <f>"'"&amp;Table21[[#This Row],[Region]]&amp;"'"</f>
        <v>'Midwest (D1)-3'</v>
      </c>
      <c r="L58" s="5" t="str">
        <f>"'"&amp;Table21[[#This Row],[Conference]]&amp;"'"</f>
        <v>'BIG EAST Conference'</v>
      </c>
      <c r="M58" s="7" t="str">
        <f t="shared" si="1"/>
        <v>insert into D1_PROGRAMS (University,Column1,Program_Type,Division,Region,Conference) values ('DePaul University','DePaul','MW Program','35-NCAA D-I','Midwest (D1)-3','BIG EAST Conference');</v>
      </c>
    </row>
    <row r="59" spans="1:13" ht="15" x14ac:dyDescent="0.35">
      <c r="A59" t="s">
        <v>4505</v>
      </c>
      <c r="B59" t="s">
        <v>4817</v>
      </c>
      <c r="C59" t="s">
        <v>4431</v>
      </c>
      <c r="D59" t="s">
        <v>4410</v>
      </c>
      <c r="E59" t="s">
        <v>4506</v>
      </c>
      <c r="F59" t="s">
        <v>4412</v>
      </c>
      <c r="G59" s="5" t="str">
        <f>"'"&amp;Table21[[#This Row],[University]]&amp;"'"</f>
        <v>'Dixie State University'</v>
      </c>
      <c r="H59" s="5" t="str">
        <f>"'"&amp;Table21[[#This Row],[Column1]]&amp;"'"</f>
        <v>'Dixie State'</v>
      </c>
      <c r="I59" s="5" t="str">
        <f>"'"&amp;Table21[[#This Row],[Program_Type]]&amp;"'"</f>
        <v>'Mens CC Womens Program'</v>
      </c>
      <c r="J59" s="5" t="str">
        <f>"'"&amp;Table21[[#This Row],[Division]]&amp;"'"</f>
        <v>'35-NCAA D-I'</v>
      </c>
      <c r="K59" s="5" t="str">
        <f>"'"&amp;Table21[[#This Row],[Region]]&amp;"'"</f>
        <v>'Mountain (D1)'</v>
      </c>
      <c r="L59" s="5" t="str">
        <f>"'"&amp;Table21[[#This Row],[Conference]]&amp;"'"</f>
        <v>'Western Athletic Conference'</v>
      </c>
      <c r="M59" s="7" t="str">
        <f t="shared" si="1"/>
        <v>insert into D1_PROGRAMS (University,Column1,Program_Type,Division,Region,Conference) values ('Dixie State University','Dixie State','Mens CC Womens Program','35-NCAA D-I','Mountain (D1)','Western Athletic Conference');</v>
      </c>
    </row>
    <row r="60" spans="1:13" ht="15" x14ac:dyDescent="0.35">
      <c r="A60" t="s">
        <v>4507</v>
      </c>
      <c r="B60" t="s">
        <v>4236</v>
      </c>
      <c r="C60" t="s">
        <v>4409</v>
      </c>
      <c r="D60" t="s">
        <v>4410</v>
      </c>
      <c r="E60" t="s">
        <v>4455</v>
      </c>
      <c r="F60" t="s">
        <v>4456</v>
      </c>
      <c r="G60" s="5" t="str">
        <f>"'"&amp;Table21[[#This Row],[University]]&amp;"'"</f>
        <v>'Drake University'</v>
      </c>
      <c r="H60" s="5" t="str">
        <f>"'"&amp;Table21[[#This Row],[Column1]]&amp;"'"</f>
        <v>'Drake'</v>
      </c>
      <c r="I60" s="5" t="str">
        <f>"'"&amp;Table21[[#This Row],[Program_Type]]&amp;"'"</f>
        <v>'MW Program'</v>
      </c>
      <c r="J60" s="5" t="str">
        <f>"'"&amp;Table21[[#This Row],[Division]]&amp;"'"</f>
        <v>'35-NCAA D-I'</v>
      </c>
      <c r="K60" s="5" t="str">
        <f>"'"&amp;Table21[[#This Row],[Region]]&amp;"'"</f>
        <v>'Midwest (D1)-3'</v>
      </c>
      <c r="L60" s="5" t="str">
        <f>"'"&amp;Table21[[#This Row],[Conference]]&amp;"'"</f>
        <v>'Missouri Valley Conference'</v>
      </c>
      <c r="M60" s="7" t="str">
        <f t="shared" si="1"/>
        <v>insert into D1_PROGRAMS (University,Column1,Program_Type,Division,Region,Conference) values ('Drake University','Drake','MW Program','35-NCAA D-I','Midwest (D1)-3','Missouri Valley Conference');</v>
      </c>
    </row>
    <row r="61" spans="1:13" ht="15" x14ac:dyDescent="0.35">
      <c r="A61" t="s">
        <v>4508</v>
      </c>
      <c r="B61" t="s">
        <v>4086</v>
      </c>
      <c r="C61" t="s">
        <v>4409</v>
      </c>
      <c r="D61" t="s">
        <v>4410</v>
      </c>
      <c r="E61" t="s">
        <v>4422</v>
      </c>
      <c r="F61" t="s">
        <v>4450</v>
      </c>
      <c r="G61" s="5" t="str">
        <f>"'"&amp;Table21[[#This Row],[University]]&amp;"'"</f>
        <v>'Duke University'</v>
      </c>
      <c r="H61" s="5" t="str">
        <f>"'"&amp;Table21[[#This Row],[Column1]]&amp;"'"</f>
        <v>'Duke'</v>
      </c>
      <c r="I61" s="5" t="str">
        <f>"'"&amp;Table21[[#This Row],[Program_Type]]&amp;"'"</f>
        <v>'MW Program'</v>
      </c>
      <c r="J61" s="5" t="str">
        <f>"'"&amp;Table21[[#This Row],[Division]]&amp;"'"</f>
        <v>'35-NCAA D-I'</v>
      </c>
      <c r="K61" s="5" t="str">
        <f>"'"&amp;Table21[[#This Row],[Region]]&amp;"'"</f>
        <v>'Southeast (D1)-8'</v>
      </c>
      <c r="L61" s="5" t="str">
        <f>"'"&amp;Table21[[#This Row],[Conference]]&amp;"'"</f>
        <v>'Atlantic Coast Conference'</v>
      </c>
      <c r="M61" s="7" t="str">
        <f t="shared" si="1"/>
        <v>insert into D1_PROGRAMS (University,Column1,Program_Type,Division,Region,Conference) values ('Duke University','Duke','MW Program','35-NCAA D-I','Southeast (D1)-8','Atlantic Coast Conference');</v>
      </c>
    </row>
    <row r="62" spans="1:13" ht="15" x14ac:dyDescent="0.35">
      <c r="A62" t="s">
        <v>4509</v>
      </c>
      <c r="B62" t="s">
        <v>4372</v>
      </c>
      <c r="C62" t="s">
        <v>4409</v>
      </c>
      <c r="D62" t="s">
        <v>4410</v>
      </c>
      <c r="E62" t="s">
        <v>4419</v>
      </c>
      <c r="F62" t="s">
        <v>4502</v>
      </c>
      <c r="G62" s="5" t="str">
        <f>"'"&amp;Table21[[#This Row],[University]]&amp;"'"</f>
        <v>'Duquesne University'</v>
      </c>
      <c r="H62" s="5" t="str">
        <f>"'"&amp;Table21[[#This Row],[Column1]]&amp;"'"</f>
        <v>'Duquesne'</v>
      </c>
      <c r="I62" s="5" t="str">
        <f>"'"&amp;Table21[[#This Row],[Program_Type]]&amp;"'"</f>
        <v>'MW Program'</v>
      </c>
      <c r="J62" s="5" t="str">
        <f>"'"&amp;Table21[[#This Row],[Division]]&amp;"'"</f>
        <v>'35-NCAA D-I'</v>
      </c>
      <c r="K62" s="5" t="str">
        <f>"'"&amp;Table21[[#This Row],[Region]]&amp;"'"</f>
        <v>'Mid-Atlantic (D1)-2'</v>
      </c>
      <c r="L62" s="5" t="str">
        <f>"'"&amp;Table21[[#This Row],[Conference]]&amp;"'"</f>
        <v>'Atlantic 10 Conference'</v>
      </c>
      <c r="M62" s="7" t="str">
        <f t="shared" si="1"/>
        <v>insert into D1_PROGRAMS (University,Column1,Program_Type,Division,Region,Conference) values ('Duquesne University','Duquesne','MW Program','35-NCAA D-I','Mid-Atlantic (D1)-2','Atlantic 10 Conference');</v>
      </c>
    </row>
    <row r="63" spans="1:13" ht="15" x14ac:dyDescent="0.35">
      <c r="A63" t="s">
        <v>4510</v>
      </c>
      <c r="B63" t="s">
        <v>4087</v>
      </c>
      <c r="C63" t="s">
        <v>4409</v>
      </c>
      <c r="D63" t="s">
        <v>4410</v>
      </c>
      <c r="E63" t="s">
        <v>4422</v>
      </c>
      <c r="F63" t="s">
        <v>4511</v>
      </c>
      <c r="G63" s="5" t="str">
        <f>"'"&amp;Table21[[#This Row],[University]]&amp;"'"</f>
        <v>'East Carolina University'</v>
      </c>
      <c r="H63" s="5" t="str">
        <f>"'"&amp;Table21[[#This Row],[Column1]]&amp;"'"</f>
        <v>'East Carolina'</v>
      </c>
      <c r="I63" s="5" t="str">
        <f>"'"&amp;Table21[[#This Row],[Program_Type]]&amp;"'"</f>
        <v>'MW Program'</v>
      </c>
      <c r="J63" s="5" t="str">
        <f>"'"&amp;Table21[[#This Row],[Division]]&amp;"'"</f>
        <v>'35-NCAA D-I'</v>
      </c>
      <c r="K63" s="5" t="str">
        <f>"'"&amp;Table21[[#This Row],[Region]]&amp;"'"</f>
        <v>'Southeast (D1)-8'</v>
      </c>
      <c r="L63" s="5" t="str">
        <f>"'"&amp;Table21[[#This Row],[Conference]]&amp;"'"</f>
        <v>'American Athletic Conference'</v>
      </c>
      <c r="M63" s="7" t="str">
        <f t="shared" si="1"/>
        <v>insert into D1_PROGRAMS (University,Column1,Program_Type,Division,Region,Conference) values ('East Carolina University','East Carolina','MW Program','35-NCAA D-I','Southeast (D1)-8','American Athletic Conference');</v>
      </c>
    </row>
    <row r="64" spans="1:13" ht="15" x14ac:dyDescent="0.35">
      <c r="A64" t="s">
        <v>4512</v>
      </c>
      <c r="B64" t="s">
        <v>4818</v>
      </c>
      <c r="C64" t="s">
        <v>4409</v>
      </c>
      <c r="D64" t="s">
        <v>4410</v>
      </c>
      <c r="E64" t="s">
        <v>4414</v>
      </c>
      <c r="F64" t="s">
        <v>4513</v>
      </c>
      <c r="G64" s="5" t="str">
        <f>"'"&amp;Table21[[#This Row],[University]]&amp;"'"</f>
        <v>'East Tennessee State University'</v>
      </c>
      <c r="H64" s="5" t="str">
        <f>"'"&amp;Table21[[#This Row],[Column1]]&amp;"'"</f>
        <v>'East Tennessee State'</v>
      </c>
      <c r="I64" s="5" t="str">
        <f>"'"&amp;Table21[[#This Row],[Program_Type]]&amp;"'"</f>
        <v>'MW Program'</v>
      </c>
      <c r="J64" s="5" t="str">
        <f>"'"&amp;Table21[[#This Row],[Division]]&amp;"'"</f>
        <v>'35-NCAA D-I'</v>
      </c>
      <c r="K64" s="5" t="str">
        <f>"'"&amp;Table21[[#This Row],[Region]]&amp;"'"</f>
        <v>'South (D1)-6'</v>
      </c>
      <c r="L64" s="5" t="str">
        <f>"'"&amp;Table21[[#This Row],[Conference]]&amp;"'"</f>
        <v>'Southern Conference'</v>
      </c>
      <c r="M64" s="7" t="str">
        <f t="shared" si="1"/>
        <v>insert into D1_PROGRAMS (University,Column1,Program_Type,Division,Region,Conference) values ('East Tennessee State University','East Tennessee State','MW Program','35-NCAA D-I','South (D1)-6','Southern Conference');</v>
      </c>
    </row>
    <row r="65" spans="1:13" ht="15" x14ac:dyDescent="0.35">
      <c r="A65" t="s">
        <v>4514</v>
      </c>
      <c r="B65" t="s">
        <v>4088</v>
      </c>
      <c r="C65" t="s">
        <v>4409</v>
      </c>
      <c r="D65" t="s">
        <v>4410</v>
      </c>
      <c r="E65" t="s">
        <v>4455</v>
      </c>
      <c r="F65" t="s">
        <v>4432</v>
      </c>
      <c r="G65" s="5" t="str">
        <f>"'"&amp;Table21[[#This Row],[University]]&amp;"'"</f>
        <v>'Eastern Illinois University'</v>
      </c>
      <c r="H65" s="5" t="str">
        <f>"'"&amp;Table21[[#This Row],[Column1]]&amp;"'"</f>
        <v>'Eastern Illinois'</v>
      </c>
      <c r="I65" s="5" t="str">
        <f>"'"&amp;Table21[[#This Row],[Program_Type]]&amp;"'"</f>
        <v>'MW Program'</v>
      </c>
      <c r="J65" s="5" t="str">
        <f>"'"&amp;Table21[[#This Row],[Division]]&amp;"'"</f>
        <v>'35-NCAA D-I'</v>
      </c>
      <c r="K65" s="5" t="str">
        <f>"'"&amp;Table21[[#This Row],[Region]]&amp;"'"</f>
        <v>'Midwest (D1)-3'</v>
      </c>
      <c r="L65" s="5" t="str">
        <f>"'"&amp;Table21[[#This Row],[Conference]]&amp;"'"</f>
        <v>'Ohio Valley Conference'</v>
      </c>
      <c r="M65" s="7" t="str">
        <f t="shared" si="1"/>
        <v>insert into D1_PROGRAMS (University,Column1,Program_Type,Division,Region,Conference) values ('Eastern Illinois University','Eastern Illinois','MW Program','35-NCAA D-I','Midwest (D1)-3','Ohio Valley Conference');</v>
      </c>
    </row>
    <row r="66" spans="1:13" ht="15" x14ac:dyDescent="0.35">
      <c r="A66" t="s">
        <v>4515</v>
      </c>
      <c r="B66" t="s">
        <v>4089</v>
      </c>
      <c r="C66" t="s">
        <v>4409</v>
      </c>
      <c r="D66" t="s">
        <v>4410</v>
      </c>
      <c r="E66" t="s">
        <v>4422</v>
      </c>
      <c r="F66" t="s">
        <v>4432</v>
      </c>
      <c r="G66" s="5" t="str">
        <f>"'"&amp;Table21[[#This Row],[University]]&amp;"'"</f>
        <v>'Eastern Kentucky University'</v>
      </c>
      <c r="H66" s="5" t="str">
        <f>"'"&amp;Table21[[#This Row],[Column1]]&amp;"'"</f>
        <v>'Eastern Kentucky'</v>
      </c>
      <c r="I66" s="5" t="str">
        <f>"'"&amp;Table21[[#This Row],[Program_Type]]&amp;"'"</f>
        <v>'MW Program'</v>
      </c>
      <c r="J66" s="5" t="str">
        <f>"'"&amp;Table21[[#This Row],[Division]]&amp;"'"</f>
        <v>'35-NCAA D-I'</v>
      </c>
      <c r="K66" s="5" t="str">
        <f>"'"&amp;Table21[[#This Row],[Region]]&amp;"'"</f>
        <v>'Southeast (D1)-8'</v>
      </c>
      <c r="L66" s="5" t="str">
        <f>"'"&amp;Table21[[#This Row],[Conference]]&amp;"'"</f>
        <v>'Ohio Valley Conference'</v>
      </c>
      <c r="M66" s="7" t="str">
        <f t="shared" ref="M66:M129" si="2">CONCATENATE("insert into D1_PROGRAMS (", _xlfn.TEXTJOIN(",", FALSE, $A$1:$F$1), ") values (", _xlfn.TEXTJOIN(",", FALSE, $G66:$L66), ");")</f>
        <v>insert into D1_PROGRAMS (University,Column1,Program_Type,Division,Region,Conference) values ('Eastern Kentucky University','Eastern Kentucky','MW Program','35-NCAA D-I','Southeast (D1)-8','Ohio Valley Conference');</v>
      </c>
    </row>
    <row r="67" spans="1:13" ht="15" x14ac:dyDescent="0.35">
      <c r="A67" t="s">
        <v>4516</v>
      </c>
      <c r="B67" t="s">
        <v>4090</v>
      </c>
      <c r="C67" t="s">
        <v>4409</v>
      </c>
      <c r="D67" t="s">
        <v>4410</v>
      </c>
      <c r="E67" t="s">
        <v>4435</v>
      </c>
      <c r="F67" t="s">
        <v>4436</v>
      </c>
      <c r="G67" s="5" t="str">
        <f>"'"&amp;Table21[[#This Row],[University]]&amp;"'"</f>
        <v>'Eastern Michigan University'</v>
      </c>
      <c r="H67" s="5" t="str">
        <f>"'"&amp;Table21[[#This Row],[Column1]]&amp;"'"</f>
        <v>'Eastern Michigan'</v>
      </c>
      <c r="I67" s="5" t="str">
        <f>"'"&amp;Table21[[#This Row],[Program_Type]]&amp;"'"</f>
        <v>'MW Program'</v>
      </c>
      <c r="J67" s="5" t="str">
        <f>"'"&amp;Table21[[#This Row],[Division]]&amp;"'"</f>
        <v>'35-NCAA D-I'</v>
      </c>
      <c r="K67" s="5" t="str">
        <f>"'"&amp;Table21[[#This Row],[Region]]&amp;"'"</f>
        <v>'Great Lakes (D1)-1'</v>
      </c>
      <c r="L67" s="5" t="str">
        <f>"'"&amp;Table21[[#This Row],[Conference]]&amp;"'"</f>
        <v>'Mid-American Conference'</v>
      </c>
      <c r="M67" s="7" t="str">
        <f t="shared" si="2"/>
        <v>insert into D1_PROGRAMS (University,Column1,Program_Type,Division,Region,Conference) values ('Eastern Michigan University','Eastern Michigan','MW Program','35-NCAA D-I','Great Lakes (D1)-1','Mid-American Conference');</v>
      </c>
    </row>
    <row r="68" spans="1:13" ht="15" x14ac:dyDescent="0.35">
      <c r="A68" t="s">
        <v>4517</v>
      </c>
      <c r="B68" t="s">
        <v>4091</v>
      </c>
      <c r="C68" t="s">
        <v>4434</v>
      </c>
      <c r="D68" t="s">
        <v>4410</v>
      </c>
      <c r="E68" t="s">
        <v>4425</v>
      </c>
      <c r="F68" t="s">
        <v>4476</v>
      </c>
      <c r="G68" s="5" t="str">
        <f>"'"&amp;Table21[[#This Row],[University]]&amp;"'"</f>
        <v>'Eastern Washington University'</v>
      </c>
      <c r="H68" s="5" t="str">
        <f>"'"&amp;Table21[[#This Row],[Column1]]&amp;"'"</f>
        <v>'Eastern Washington'</v>
      </c>
      <c r="I68" s="5" t="str">
        <f>"'"&amp;Table21[[#This Row],[Program_Type]]&amp;"'"</f>
        <v>'Womens Program'</v>
      </c>
      <c r="J68" s="5" t="str">
        <f>"'"&amp;Table21[[#This Row],[Division]]&amp;"'"</f>
        <v>'35-NCAA D-I'</v>
      </c>
      <c r="K68" s="5" t="str">
        <f>"'"&amp;Table21[[#This Row],[Region]]&amp;"'"</f>
        <v>'West (D1)-9'</v>
      </c>
      <c r="L68" s="5" t="str">
        <f>"'"&amp;Table21[[#This Row],[Conference]]&amp;"'"</f>
        <v>'Big Sky Conference'</v>
      </c>
      <c r="M68" s="7" t="str">
        <f t="shared" si="2"/>
        <v>insert into D1_PROGRAMS (University,Column1,Program_Type,Division,Region,Conference) values ('Eastern Washington University','Eastern Washington','Womens Program','35-NCAA D-I','West (D1)-9','Big Sky Conference');</v>
      </c>
    </row>
    <row r="69" spans="1:13" ht="15" x14ac:dyDescent="0.35">
      <c r="A69" t="s">
        <v>4517</v>
      </c>
      <c r="B69" t="s">
        <v>4091</v>
      </c>
      <c r="C69" t="s">
        <v>4451</v>
      </c>
      <c r="D69" t="s">
        <v>4410</v>
      </c>
      <c r="E69" t="s">
        <v>4425</v>
      </c>
      <c r="F69" t="s">
        <v>4476</v>
      </c>
      <c r="G69" s="5" t="str">
        <f>"'"&amp;Table21[[#This Row],[University]]&amp;"'"</f>
        <v>'Eastern Washington University'</v>
      </c>
      <c r="H69" s="5" t="str">
        <f>"'"&amp;Table21[[#This Row],[Column1]]&amp;"'"</f>
        <v>'Eastern Washington'</v>
      </c>
      <c r="I69" s="5" t="str">
        <f>"'"&amp;Table21[[#This Row],[Program_Type]]&amp;"'"</f>
        <v>'Mens Program'</v>
      </c>
      <c r="J69" s="5" t="str">
        <f>"'"&amp;Table21[[#This Row],[Division]]&amp;"'"</f>
        <v>'35-NCAA D-I'</v>
      </c>
      <c r="K69" s="5" t="str">
        <f>"'"&amp;Table21[[#This Row],[Region]]&amp;"'"</f>
        <v>'West (D1)-9'</v>
      </c>
      <c r="L69" s="5" t="str">
        <f>"'"&amp;Table21[[#This Row],[Conference]]&amp;"'"</f>
        <v>'Big Sky Conference'</v>
      </c>
      <c r="M69" s="7" t="str">
        <f t="shared" si="2"/>
        <v>insert into D1_PROGRAMS (University,Column1,Program_Type,Division,Region,Conference) values ('Eastern Washington University','Eastern Washington','Mens Program','35-NCAA D-I','West (D1)-9','Big Sky Conference');</v>
      </c>
    </row>
    <row r="70" spans="1:13" ht="15" x14ac:dyDescent="0.35">
      <c r="A70" t="s">
        <v>4518</v>
      </c>
      <c r="B70" t="s">
        <v>4092</v>
      </c>
      <c r="C70" t="s">
        <v>4431</v>
      </c>
      <c r="D70" t="s">
        <v>4410</v>
      </c>
      <c r="E70" t="s">
        <v>4422</v>
      </c>
      <c r="F70" t="s">
        <v>4491</v>
      </c>
      <c r="G70" s="5" t="str">
        <f>"'"&amp;Table21[[#This Row],[University]]&amp;"'"</f>
        <v>'Elon University'</v>
      </c>
      <c r="H70" s="5" t="str">
        <f>"'"&amp;Table21[[#This Row],[Column1]]&amp;"'"</f>
        <v>'Elon'</v>
      </c>
      <c r="I70" s="5" t="str">
        <f>"'"&amp;Table21[[#This Row],[Program_Type]]&amp;"'"</f>
        <v>'Mens CC Womens Program'</v>
      </c>
      <c r="J70" s="5" t="str">
        <f>"'"&amp;Table21[[#This Row],[Division]]&amp;"'"</f>
        <v>'35-NCAA D-I'</v>
      </c>
      <c r="K70" s="5" t="str">
        <f>"'"&amp;Table21[[#This Row],[Region]]&amp;"'"</f>
        <v>'Southeast (D1)-8'</v>
      </c>
      <c r="L70" s="5" t="str">
        <f>"'"&amp;Table21[[#This Row],[Conference]]&amp;"'"</f>
        <v>'Colonial Athletic Association'</v>
      </c>
      <c r="M70" s="7" t="str">
        <f t="shared" si="2"/>
        <v>insert into D1_PROGRAMS (University,Column1,Program_Type,Division,Region,Conference) values ('Elon University','Elon','Mens CC Womens Program','35-NCAA D-I','Southeast (D1)-8','Colonial Athletic Association');</v>
      </c>
    </row>
    <row r="71" spans="1:13" ht="15" x14ac:dyDescent="0.35">
      <c r="A71" t="s">
        <v>4519</v>
      </c>
      <c r="B71" t="s">
        <v>4373</v>
      </c>
      <c r="C71" t="s">
        <v>4499</v>
      </c>
      <c r="D71" t="s">
        <v>4410</v>
      </c>
      <c r="E71" t="s">
        <v>4446</v>
      </c>
      <c r="F71" t="s">
        <v>4480</v>
      </c>
      <c r="G71" s="5" t="str">
        <f>"'"&amp;Table21[[#This Row],[University]]&amp;"'"</f>
        <v>'Fairfield University'</v>
      </c>
      <c r="H71" s="5" t="str">
        <f>"'"&amp;Table21[[#This Row],[Column1]]&amp;"'"</f>
        <v>'Fairfield'</v>
      </c>
      <c r="I71" s="5" t="str">
        <f>"'"&amp;Table21[[#This Row],[Program_Type]]&amp;"'"</f>
        <v>'MW CC'</v>
      </c>
      <c r="J71" s="5" t="str">
        <f>"'"&amp;Table21[[#This Row],[Division]]&amp;"'"</f>
        <v>'35-NCAA D-I'</v>
      </c>
      <c r="K71" s="5" t="str">
        <f>"'"&amp;Table21[[#This Row],[Region]]&amp;"'"</f>
        <v>'Northeast (D1)-5'</v>
      </c>
      <c r="L71" s="5" t="str">
        <f>"'"&amp;Table21[[#This Row],[Conference]]&amp;"'"</f>
        <v>'Metro Atlantic Athletic Conference'</v>
      </c>
      <c r="M71" s="7" t="str">
        <f t="shared" si="2"/>
        <v>insert into D1_PROGRAMS (University,Column1,Program_Type,Division,Region,Conference) values ('Fairfield University','Fairfield','MW CC','35-NCAA D-I','Northeast (D1)-5','Metro Atlantic Athletic Conference');</v>
      </c>
    </row>
    <row r="72" spans="1:13" ht="15" x14ac:dyDescent="0.35">
      <c r="A72" t="s">
        <v>4520</v>
      </c>
      <c r="B72" t="s">
        <v>4352</v>
      </c>
      <c r="C72" t="s">
        <v>4409</v>
      </c>
      <c r="D72" t="s">
        <v>4410</v>
      </c>
      <c r="E72" t="s">
        <v>4419</v>
      </c>
      <c r="F72" t="s">
        <v>4463</v>
      </c>
      <c r="G72" s="5" t="str">
        <f>"'"&amp;Table21[[#This Row],[University]]&amp;"'"</f>
        <v>'Fairleigh Dickinson University, Metropolitan'</v>
      </c>
      <c r="H72" s="5" t="str">
        <f>"'"&amp;Table21[[#This Row],[Column1]]&amp;"'"</f>
        <v>'Fairleigh Dickinson University'</v>
      </c>
      <c r="I72" s="5" t="str">
        <f>"'"&amp;Table21[[#This Row],[Program_Type]]&amp;"'"</f>
        <v>'MW Program'</v>
      </c>
      <c r="J72" s="5" t="str">
        <f>"'"&amp;Table21[[#This Row],[Division]]&amp;"'"</f>
        <v>'35-NCAA D-I'</v>
      </c>
      <c r="K72" s="5" t="str">
        <f>"'"&amp;Table21[[#This Row],[Region]]&amp;"'"</f>
        <v>'Mid-Atlantic (D1)-2'</v>
      </c>
      <c r="L72" s="5" t="str">
        <f>"'"&amp;Table21[[#This Row],[Conference]]&amp;"'"</f>
        <v>'Northeast Conference'</v>
      </c>
      <c r="M72" s="7" t="str">
        <f t="shared" si="2"/>
        <v>insert into D1_PROGRAMS (University,Column1,Program_Type,Division,Region,Conference) values ('Fairleigh Dickinson University, Metropolitan','Fairleigh Dickinson University','MW Program','35-NCAA D-I','Mid-Atlantic (D1)-2','Northeast Conference');</v>
      </c>
    </row>
    <row r="73" spans="1:13" ht="15" x14ac:dyDescent="0.35">
      <c r="A73" t="s">
        <v>4521</v>
      </c>
      <c r="B73" t="s">
        <v>4094</v>
      </c>
      <c r="C73" t="s">
        <v>4434</v>
      </c>
      <c r="D73" t="s">
        <v>4410</v>
      </c>
      <c r="E73" t="s">
        <v>4414</v>
      </c>
      <c r="F73" t="s">
        <v>4444</v>
      </c>
      <c r="G73" s="5" t="str">
        <f>"'"&amp;Table21[[#This Row],[University]]&amp;"'"</f>
        <v>'Florida A&amp;M University'</v>
      </c>
      <c r="H73" s="5" t="str">
        <f>"'"&amp;Table21[[#This Row],[Column1]]&amp;"'"</f>
        <v>'Florida A&amp;M'</v>
      </c>
      <c r="I73" s="5" t="str">
        <f>"'"&amp;Table21[[#This Row],[Program_Type]]&amp;"'"</f>
        <v>'Womens Program'</v>
      </c>
      <c r="J73" s="5" t="str">
        <f>"'"&amp;Table21[[#This Row],[Division]]&amp;"'"</f>
        <v>'35-NCAA D-I'</v>
      </c>
      <c r="K73" s="5" t="str">
        <f>"'"&amp;Table21[[#This Row],[Region]]&amp;"'"</f>
        <v>'South (D1)-6'</v>
      </c>
      <c r="L73" s="5" t="str">
        <f>"'"&amp;Table21[[#This Row],[Conference]]&amp;"'"</f>
        <v>'Mid-Eastern Athletic Conference'</v>
      </c>
      <c r="M73" s="7" t="str">
        <f t="shared" si="2"/>
        <v>insert into D1_PROGRAMS (University,Column1,Program_Type,Division,Region,Conference) values ('Florida A&amp;M University','Florida A&amp;M','Womens Program','35-NCAA D-I','South (D1)-6','Mid-Eastern Athletic Conference');</v>
      </c>
    </row>
    <row r="74" spans="1:13" ht="15" x14ac:dyDescent="0.35">
      <c r="A74" t="s">
        <v>4521</v>
      </c>
      <c r="B74" t="s">
        <v>4094</v>
      </c>
      <c r="C74" t="s">
        <v>4451</v>
      </c>
      <c r="D74" t="s">
        <v>4410</v>
      </c>
      <c r="E74" t="s">
        <v>4414</v>
      </c>
      <c r="F74" t="s">
        <v>4444</v>
      </c>
      <c r="G74" s="5" t="str">
        <f>"'"&amp;Table21[[#This Row],[University]]&amp;"'"</f>
        <v>'Florida A&amp;M University'</v>
      </c>
      <c r="H74" s="5" t="str">
        <f>"'"&amp;Table21[[#This Row],[Column1]]&amp;"'"</f>
        <v>'Florida A&amp;M'</v>
      </c>
      <c r="I74" s="5" t="str">
        <f>"'"&amp;Table21[[#This Row],[Program_Type]]&amp;"'"</f>
        <v>'Mens Program'</v>
      </c>
      <c r="J74" s="5" t="str">
        <f>"'"&amp;Table21[[#This Row],[Division]]&amp;"'"</f>
        <v>'35-NCAA D-I'</v>
      </c>
      <c r="K74" s="5" t="str">
        <f>"'"&amp;Table21[[#This Row],[Region]]&amp;"'"</f>
        <v>'South (D1)-6'</v>
      </c>
      <c r="L74" s="5" t="str">
        <f>"'"&amp;Table21[[#This Row],[Conference]]&amp;"'"</f>
        <v>'Mid-Eastern Athletic Conference'</v>
      </c>
      <c r="M74" s="7" t="str">
        <f t="shared" si="2"/>
        <v>insert into D1_PROGRAMS (University,Column1,Program_Type,Division,Region,Conference) values ('Florida A&amp;M University','Florida A&amp;M','Mens Program','35-NCAA D-I','South (D1)-6','Mid-Eastern Athletic Conference');</v>
      </c>
    </row>
    <row r="75" spans="1:13" ht="15" x14ac:dyDescent="0.35">
      <c r="A75" t="s">
        <v>4522</v>
      </c>
      <c r="B75" t="s">
        <v>4095</v>
      </c>
      <c r="C75" t="s">
        <v>4431</v>
      </c>
      <c r="D75" t="s">
        <v>4410</v>
      </c>
      <c r="E75" t="s">
        <v>4414</v>
      </c>
      <c r="F75" t="s">
        <v>4523</v>
      </c>
      <c r="G75" s="5" t="str">
        <f>"'"&amp;Table21[[#This Row],[University]]&amp;"'"</f>
        <v>'Florida Atlantic University'</v>
      </c>
      <c r="H75" s="5" t="str">
        <f>"'"&amp;Table21[[#This Row],[Column1]]&amp;"'"</f>
        <v>'Florida Atlantic'</v>
      </c>
      <c r="I75" s="5" t="str">
        <f>"'"&amp;Table21[[#This Row],[Program_Type]]&amp;"'"</f>
        <v>'Mens CC Womens Program'</v>
      </c>
      <c r="J75" s="5" t="str">
        <f>"'"&amp;Table21[[#This Row],[Division]]&amp;"'"</f>
        <v>'35-NCAA D-I'</v>
      </c>
      <c r="K75" s="5" t="str">
        <f>"'"&amp;Table21[[#This Row],[Region]]&amp;"'"</f>
        <v>'South (D1)-6'</v>
      </c>
      <c r="L75" s="5" t="str">
        <f>"'"&amp;Table21[[#This Row],[Conference]]&amp;"'"</f>
        <v>'Conference USA'</v>
      </c>
      <c r="M75" s="7" t="str">
        <f t="shared" si="2"/>
        <v>insert into D1_PROGRAMS (University,Column1,Program_Type,Division,Region,Conference) values ('Florida Atlantic University','Florida Atlantic','Mens CC Womens Program','35-NCAA D-I','South (D1)-6','Conference USA');</v>
      </c>
    </row>
    <row r="76" spans="1:13" ht="15" x14ac:dyDescent="0.35">
      <c r="A76" t="s">
        <v>4524</v>
      </c>
      <c r="B76" t="s">
        <v>4819</v>
      </c>
      <c r="C76" t="s">
        <v>4499</v>
      </c>
      <c r="D76" t="s">
        <v>4410</v>
      </c>
      <c r="E76" t="s">
        <v>4414</v>
      </c>
      <c r="F76" t="s">
        <v>4441</v>
      </c>
      <c r="G76" s="5" t="str">
        <f>"'"&amp;Table21[[#This Row],[University]]&amp;"'"</f>
        <v>'Florida Gulf Coast University'</v>
      </c>
      <c r="H76" s="5" t="str">
        <f>"'"&amp;Table21[[#This Row],[Column1]]&amp;"'"</f>
        <v>'Florida Gulf Coast'</v>
      </c>
      <c r="I76" s="5" t="str">
        <f>"'"&amp;Table21[[#This Row],[Program_Type]]&amp;"'"</f>
        <v>'MW CC'</v>
      </c>
      <c r="J76" s="5" t="str">
        <f>"'"&amp;Table21[[#This Row],[Division]]&amp;"'"</f>
        <v>'35-NCAA D-I'</v>
      </c>
      <c r="K76" s="5" t="str">
        <f>"'"&amp;Table21[[#This Row],[Region]]&amp;"'"</f>
        <v>'South (D1)-6'</v>
      </c>
      <c r="L76" s="5" t="str">
        <f>"'"&amp;Table21[[#This Row],[Conference]]&amp;"'"</f>
        <v>'Atlantic Sun Conference'</v>
      </c>
      <c r="M76" s="7" t="str">
        <f t="shared" si="2"/>
        <v>insert into D1_PROGRAMS (University,Column1,Program_Type,Division,Region,Conference) values ('Florida Gulf Coast University','Florida Gulf Coast','MW CC','35-NCAA D-I','South (D1)-6','Atlantic Sun Conference');</v>
      </c>
    </row>
    <row r="77" spans="1:13" ht="15" x14ac:dyDescent="0.35">
      <c r="A77" t="s">
        <v>4525</v>
      </c>
      <c r="B77" t="s">
        <v>4820</v>
      </c>
      <c r="C77" t="s">
        <v>4409</v>
      </c>
      <c r="D77" t="s">
        <v>4410</v>
      </c>
      <c r="E77" t="s">
        <v>4414</v>
      </c>
      <c r="F77" t="s">
        <v>4523</v>
      </c>
      <c r="G77" s="5" t="str">
        <f>"'"&amp;Table21[[#This Row],[University]]&amp;"'"</f>
        <v>'Florida International University'</v>
      </c>
      <c r="H77" s="5" t="str">
        <f>"'"&amp;Table21[[#This Row],[Column1]]&amp;"'"</f>
        <v>'Florida International'</v>
      </c>
      <c r="I77" s="5" t="str">
        <f>"'"&amp;Table21[[#This Row],[Program_Type]]&amp;"'"</f>
        <v>'MW Program'</v>
      </c>
      <c r="J77" s="5" t="str">
        <f>"'"&amp;Table21[[#This Row],[Division]]&amp;"'"</f>
        <v>'35-NCAA D-I'</v>
      </c>
      <c r="K77" s="5" t="str">
        <f>"'"&amp;Table21[[#This Row],[Region]]&amp;"'"</f>
        <v>'South (D1)-6'</v>
      </c>
      <c r="L77" s="5" t="str">
        <f>"'"&amp;Table21[[#This Row],[Conference]]&amp;"'"</f>
        <v>'Conference USA'</v>
      </c>
      <c r="M77" s="7" t="str">
        <f t="shared" si="2"/>
        <v>insert into D1_PROGRAMS (University,Column1,Program_Type,Division,Region,Conference) values ('Florida International University','Florida International','MW Program','35-NCAA D-I','South (D1)-6','Conference USA');</v>
      </c>
    </row>
    <row r="78" spans="1:13" ht="15" x14ac:dyDescent="0.35">
      <c r="A78" t="s">
        <v>4526</v>
      </c>
      <c r="B78" t="s">
        <v>4096</v>
      </c>
      <c r="C78" t="s">
        <v>4409</v>
      </c>
      <c r="D78" t="s">
        <v>4410</v>
      </c>
      <c r="E78" t="s">
        <v>4414</v>
      </c>
      <c r="F78" t="s">
        <v>4450</v>
      </c>
      <c r="G78" s="5" t="str">
        <f>"'"&amp;Table21[[#This Row],[University]]&amp;"'"</f>
        <v>'Florida State University'</v>
      </c>
      <c r="H78" s="5" t="str">
        <f>"'"&amp;Table21[[#This Row],[Column1]]&amp;"'"</f>
        <v>'Florida State'</v>
      </c>
      <c r="I78" s="5" t="str">
        <f>"'"&amp;Table21[[#This Row],[Program_Type]]&amp;"'"</f>
        <v>'MW Program'</v>
      </c>
      <c r="J78" s="5" t="str">
        <f>"'"&amp;Table21[[#This Row],[Division]]&amp;"'"</f>
        <v>'35-NCAA D-I'</v>
      </c>
      <c r="K78" s="5" t="str">
        <f>"'"&amp;Table21[[#This Row],[Region]]&amp;"'"</f>
        <v>'South (D1)-6'</v>
      </c>
      <c r="L78" s="5" t="str">
        <f>"'"&amp;Table21[[#This Row],[Conference]]&amp;"'"</f>
        <v>'Atlantic Coast Conference'</v>
      </c>
      <c r="M78" s="7" t="str">
        <f t="shared" si="2"/>
        <v>insert into D1_PROGRAMS (University,Column1,Program_Type,Division,Region,Conference) values ('Florida State University','Florida State','MW Program','35-NCAA D-I','South (D1)-6','Atlantic Coast Conference');</v>
      </c>
    </row>
    <row r="79" spans="1:13" ht="15" x14ac:dyDescent="0.35">
      <c r="A79" t="s">
        <v>4527</v>
      </c>
      <c r="B79" t="s">
        <v>4374</v>
      </c>
      <c r="C79" t="s">
        <v>4409</v>
      </c>
      <c r="D79" t="s">
        <v>4410</v>
      </c>
      <c r="E79" t="s">
        <v>4446</v>
      </c>
      <c r="F79" t="s">
        <v>4502</v>
      </c>
      <c r="G79" s="5" t="str">
        <f>"'"&amp;Table21[[#This Row],[University]]&amp;"'"</f>
        <v>'Fordham University'</v>
      </c>
      <c r="H79" s="5" t="str">
        <f>"'"&amp;Table21[[#This Row],[Column1]]&amp;"'"</f>
        <v>'Fordham'</v>
      </c>
      <c r="I79" s="5" t="str">
        <f>"'"&amp;Table21[[#This Row],[Program_Type]]&amp;"'"</f>
        <v>'MW Program'</v>
      </c>
      <c r="J79" s="5" t="str">
        <f>"'"&amp;Table21[[#This Row],[Division]]&amp;"'"</f>
        <v>'35-NCAA D-I'</v>
      </c>
      <c r="K79" s="5" t="str">
        <f>"'"&amp;Table21[[#This Row],[Region]]&amp;"'"</f>
        <v>'Northeast (D1)-5'</v>
      </c>
      <c r="L79" s="5" t="str">
        <f>"'"&amp;Table21[[#This Row],[Conference]]&amp;"'"</f>
        <v>'Atlantic 10 Conference'</v>
      </c>
      <c r="M79" s="7" t="str">
        <f t="shared" si="2"/>
        <v>insert into D1_PROGRAMS (University,Column1,Program_Type,Division,Region,Conference) values ('Fordham University','Fordham','MW Program','35-NCAA D-I','Northeast (D1)-5','Atlantic 10 Conference');</v>
      </c>
    </row>
    <row r="80" spans="1:13" ht="15" x14ac:dyDescent="0.35">
      <c r="A80" t="s">
        <v>4528</v>
      </c>
      <c r="B80" t="s">
        <v>4098</v>
      </c>
      <c r="C80" t="s">
        <v>4409</v>
      </c>
      <c r="D80" t="s">
        <v>4410</v>
      </c>
      <c r="E80" t="s">
        <v>4422</v>
      </c>
      <c r="F80" t="s">
        <v>4513</v>
      </c>
      <c r="G80" s="5" t="str">
        <f>"'"&amp;Table21[[#This Row],[University]]&amp;"'"</f>
        <v>'Furman University'</v>
      </c>
      <c r="H80" s="5" t="str">
        <f>"'"&amp;Table21[[#This Row],[Column1]]&amp;"'"</f>
        <v>'Furman'</v>
      </c>
      <c r="I80" s="5" t="str">
        <f>"'"&amp;Table21[[#This Row],[Program_Type]]&amp;"'"</f>
        <v>'MW Program'</v>
      </c>
      <c r="J80" s="5" t="str">
        <f>"'"&amp;Table21[[#This Row],[Division]]&amp;"'"</f>
        <v>'35-NCAA D-I'</v>
      </c>
      <c r="K80" s="5" t="str">
        <f>"'"&amp;Table21[[#This Row],[Region]]&amp;"'"</f>
        <v>'Southeast (D1)-8'</v>
      </c>
      <c r="L80" s="5" t="str">
        <f>"'"&amp;Table21[[#This Row],[Conference]]&amp;"'"</f>
        <v>'Southern Conference'</v>
      </c>
      <c r="M80" s="7" t="str">
        <f t="shared" si="2"/>
        <v>insert into D1_PROGRAMS (University,Column1,Program_Type,Division,Region,Conference) values ('Furman University','Furman','MW Program','35-NCAA D-I','Southeast (D1)-8','Southern Conference');</v>
      </c>
    </row>
    <row r="81" spans="1:13" ht="15" x14ac:dyDescent="0.35">
      <c r="A81" t="s">
        <v>4529</v>
      </c>
      <c r="B81" t="s">
        <v>4099</v>
      </c>
      <c r="C81" t="s">
        <v>4409</v>
      </c>
      <c r="D81" t="s">
        <v>4410</v>
      </c>
      <c r="E81" t="s">
        <v>4422</v>
      </c>
      <c r="F81" t="s">
        <v>4478</v>
      </c>
      <c r="G81" s="5" t="str">
        <f>"'"&amp;Table21[[#This Row],[University]]&amp;"'"</f>
        <v>'Gardner-Webb University'</v>
      </c>
      <c r="H81" s="5" t="str">
        <f>"'"&amp;Table21[[#This Row],[Column1]]&amp;"'"</f>
        <v>'Gardner-Webb'</v>
      </c>
      <c r="I81" s="5" t="str">
        <f>"'"&amp;Table21[[#This Row],[Program_Type]]&amp;"'"</f>
        <v>'MW Program'</v>
      </c>
      <c r="J81" s="5" t="str">
        <f>"'"&amp;Table21[[#This Row],[Division]]&amp;"'"</f>
        <v>'35-NCAA D-I'</v>
      </c>
      <c r="K81" s="5" t="str">
        <f>"'"&amp;Table21[[#This Row],[Region]]&amp;"'"</f>
        <v>'Southeast (D1)-8'</v>
      </c>
      <c r="L81" s="5" t="str">
        <f>"'"&amp;Table21[[#This Row],[Conference]]&amp;"'"</f>
        <v>'Big South Conference'</v>
      </c>
      <c r="M81" s="7" t="str">
        <f t="shared" si="2"/>
        <v>insert into D1_PROGRAMS (University,Column1,Program_Type,Division,Region,Conference) values ('Gardner-Webb University','Gardner-Webb','MW Program','35-NCAA D-I','Southeast (D1)-8','Big South Conference');</v>
      </c>
    </row>
    <row r="82" spans="1:13" ht="15" x14ac:dyDescent="0.35">
      <c r="A82" t="s">
        <v>4530</v>
      </c>
      <c r="B82" t="s">
        <v>4100</v>
      </c>
      <c r="C82" t="s">
        <v>4409</v>
      </c>
      <c r="D82" t="s">
        <v>4410</v>
      </c>
      <c r="E82" t="s">
        <v>4422</v>
      </c>
      <c r="F82" t="s">
        <v>4502</v>
      </c>
      <c r="G82" s="5" t="str">
        <f>"'"&amp;Table21[[#This Row],[University]]&amp;"'"</f>
        <v>'George Mason University'</v>
      </c>
      <c r="H82" s="5" t="str">
        <f>"'"&amp;Table21[[#This Row],[Column1]]&amp;"'"</f>
        <v>'George Mason'</v>
      </c>
      <c r="I82" s="5" t="str">
        <f>"'"&amp;Table21[[#This Row],[Program_Type]]&amp;"'"</f>
        <v>'MW Program'</v>
      </c>
      <c r="J82" s="5" t="str">
        <f>"'"&amp;Table21[[#This Row],[Division]]&amp;"'"</f>
        <v>'35-NCAA D-I'</v>
      </c>
      <c r="K82" s="5" t="str">
        <f>"'"&amp;Table21[[#This Row],[Region]]&amp;"'"</f>
        <v>'Southeast (D1)-8'</v>
      </c>
      <c r="L82" s="5" t="str">
        <f>"'"&amp;Table21[[#This Row],[Conference]]&amp;"'"</f>
        <v>'Atlantic 10 Conference'</v>
      </c>
      <c r="M82" s="7" t="str">
        <f t="shared" si="2"/>
        <v>insert into D1_PROGRAMS (University,Column1,Program_Type,Division,Region,Conference) values ('George Mason University','George Mason','MW Program','35-NCAA D-I','Southeast (D1)-8','Atlantic 10 Conference');</v>
      </c>
    </row>
    <row r="83" spans="1:13" ht="15" x14ac:dyDescent="0.35">
      <c r="A83" t="s">
        <v>4531</v>
      </c>
      <c r="B83" t="s">
        <v>4821</v>
      </c>
      <c r="C83" t="s">
        <v>4409</v>
      </c>
      <c r="D83" t="s">
        <v>4410</v>
      </c>
      <c r="E83" t="s">
        <v>4419</v>
      </c>
      <c r="F83" t="s">
        <v>4502</v>
      </c>
      <c r="G83" s="5" t="str">
        <f>"'"&amp;Table21[[#This Row],[University]]&amp;"'"</f>
        <v>'George Washington University'</v>
      </c>
      <c r="H83" s="5" t="str">
        <f>"'"&amp;Table21[[#This Row],[Column1]]&amp;"'"</f>
        <v>'George Washington'</v>
      </c>
      <c r="I83" s="5" t="str">
        <f>"'"&amp;Table21[[#This Row],[Program_Type]]&amp;"'"</f>
        <v>'MW Program'</v>
      </c>
      <c r="J83" s="5" t="str">
        <f>"'"&amp;Table21[[#This Row],[Division]]&amp;"'"</f>
        <v>'35-NCAA D-I'</v>
      </c>
      <c r="K83" s="5" t="str">
        <f>"'"&amp;Table21[[#This Row],[Region]]&amp;"'"</f>
        <v>'Mid-Atlantic (D1)-2'</v>
      </c>
      <c r="L83" s="5" t="str">
        <f>"'"&amp;Table21[[#This Row],[Conference]]&amp;"'"</f>
        <v>'Atlantic 10 Conference'</v>
      </c>
      <c r="M83" s="7" t="str">
        <f t="shared" si="2"/>
        <v>insert into D1_PROGRAMS (University,Column1,Program_Type,Division,Region,Conference) values ('George Washington University','George Washington','MW Program','35-NCAA D-I','Mid-Atlantic (D1)-2','Atlantic 10 Conference');</v>
      </c>
    </row>
    <row r="84" spans="1:13" ht="15" x14ac:dyDescent="0.35">
      <c r="A84" t="s">
        <v>4532</v>
      </c>
      <c r="B84" t="s">
        <v>4101</v>
      </c>
      <c r="C84" t="s">
        <v>4409</v>
      </c>
      <c r="D84" t="s">
        <v>4410</v>
      </c>
      <c r="E84" t="s">
        <v>4419</v>
      </c>
      <c r="F84" t="s">
        <v>4466</v>
      </c>
      <c r="G84" s="5" t="str">
        <f>"'"&amp;Table21[[#This Row],[University]]&amp;"'"</f>
        <v>'Georgetown University'</v>
      </c>
      <c r="H84" s="5" t="str">
        <f>"'"&amp;Table21[[#This Row],[Column1]]&amp;"'"</f>
        <v>'Georgetown'</v>
      </c>
      <c r="I84" s="5" t="str">
        <f>"'"&amp;Table21[[#This Row],[Program_Type]]&amp;"'"</f>
        <v>'MW Program'</v>
      </c>
      <c r="J84" s="5" t="str">
        <f>"'"&amp;Table21[[#This Row],[Division]]&amp;"'"</f>
        <v>'35-NCAA D-I'</v>
      </c>
      <c r="K84" s="5" t="str">
        <f>"'"&amp;Table21[[#This Row],[Region]]&amp;"'"</f>
        <v>'Mid-Atlantic (D1)-2'</v>
      </c>
      <c r="L84" s="5" t="str">
        <f>"'"&amp;Table21[[#This Row],[Conference]]&amp;"'"</f>
        <v>'BIG EAST Conference'</v>
      </c>
      <c r="M84" s="7" t="str">
        <f t="shared" si="2"/>
        <v>insert into D1_PROGRAMS (University,Column1,Program_Type,Division,Region,Conference) values ('Georgetown University','Georgetown','MW Program','35-NCAA D-I','Mid-Atlantic (D1)-2','BIG EAST Conference');</v>
      </c>
    </row>
    <row r="85" spans="1:13" ht="15" x14ac:dyDescent="0.35">
      <c r="A85" t="s">
        <v>4533</v>
      </c>
      <c r="B85" t="s">
        <v>4870</v>
      </c>
      <c r="C85" t="s">
        <v>4434</v>
      </c>
      <c r="D85" t="s">
        <v>4410</v>
      </c>
      <c r="E85" t="s">
        <v>4414</v>
      </c>
      <c r="F85" t="s">
        <v>4450</v>
      </c>
      <c r="G85" s="5" t="str">
        <f>"'"&amp;Table21[[#This Row],[University]]&amp;"'"</f>
        <v>'Georgia Institute of Technology'</v>
      </c>
      <c r="H85" s="5" t="str">
        <f>"'"&amp;Table21[[#This Row],[Column1]]&amp;"'"</f>
        <v>'Georgia Institute'</v>
      </c>
      <c r="I85" s="5" t="str">
        <f>"'"&amp;Table21[[#This Row],[Program_Type]]&amp;"'"</f>
        <v>'Womens Program'</v>
      </c>
      <c r="J85" s="5" t="str">
        <f>"'"&amp;Table21[[#This Row],[Division]]&amp;"'"</f>
        <v>'35-NCAA D-I'</v>
      </c>
      <c r="K85" s="5" t="str">
        <f>"'"&amp;Table21[[#This Row],[Region]]&amp;"'"</f>
        <v>'South (D1)-6'</v>
      </c>
      <c r="L85" s="5" t="str">
        <f>"'"&amp;Table21[[#This Row],[Conference]]&amp;"'"</f>
        <v>'Atlantic Coast Conference'</v>
      </c>
      <c r="M85" s="7" t="str">
        <f t="shared" si="2"/>
        <v>insert into D1_PROGRAMS (University,Column1,Program_Type,Division,Region,Conference) values ('Georgia Institute of Technology','Georgia Institute','Womens Program','35-NCAA D-I','South (D1)-6','Atlantic Coast Conference');</v>
      </c>
    </row>
    <row r="86" spans="1:13" ht="15" x14ac:dyDescent="0.35">
      <c r="A86" t="s">
        <v>4533</v>
      </c>
      <c r="B86" t="s">
        <v>4870</v>
      </c>
      <c r="C86" t="s">
        <v>4451</v>
      </c>
      <c r="D86" t="s">
        <v>4410</v>
      </c>
      <c r="E86" t="s">
        <v>4414</v>
      </c>
      <c r="F86" t="s">
        <v>4450</v>
      </c>
      <c r="G86" s="5" t="str">
        <f>"'"&amp;Table21[[#This Row],[University]]&amp;"'"</f>
        <v>'Georgia Institute of Technology'</v>
      </c>
      <c r="H86" s="5" t="str">
        <f>"'"&amp;Table21[[#This Row],[Column1]]&amp;"'"</f>
        <v>'Georgia Institute'</v>
      </c>
      <c r="I86" s="5" t="str">
        <f>"'"&amp;Table21[[#This Row],[Program_Type]]&amp;"'"</f>
        <v>'Mens Program'</v>
      </c>
      <c r="J86" s="5" t="str">
        <f>"'"&amp;Table21[[#This Row],[Division]]&amp;"'"</f>
        <v>'35-NCAA D-I'</v>
      </c>
      <c r="K86" s="5" t="str">
        <f>"'"&amp;Table21[[#This Row],[Region]]&amp;"'"</f>
        <v>'South (D1)-6'</v>
      </c>
      <c r="L86" s="5" t="str">
        <f>"'"&amp;Table21[[#This Row],[Conference]]&amp;"'"</f>
        <v>'Atlantic Coast Conference'</v>
      </c>
      <c r="M86" s="7" t="str">
        <f t="shared" si="2"/>
        <v>insert into D1_PROGRAMS (University,Column1,Program_Type,Division,Region,Conference) values ('Georgia Institute of Technology','Georgia Institute','Mens Program','35-NCAA D-I','South (D1)-6','Atlantic Coast Conference');</v>
      </c>
    </row>
    <row r="87" spans="1:13" ht="15" x14ac:dyDescent="0.35">
      <c r="A87" t="s">
        <v>4534</v>
      </c>
      <c r="B87" t="s">
        <v>4822</v>
      </c>
      <c r="C87" t="s">
        <v>4434</v>
      </c>
      <c r="D87" t="s">
        <v>4410</v>
      </c>
      <c r="E87" t="s">
        <v>4414</v>
      </c>
      <c r="F87" t="s">
        <v>4423</v>
      </c>
      <c r="G87" s="5" t="str">
        <f>"'"&amp;Table21[[#This Row],[University]]&amp;"'"</f>
        <v>'Georgia Southern University'</v>
      </c>
      <c r="H87" s="5" t="str">
        <f>"'"&amp;Table21[[#This Row],[Column1]]&amp;"'"</f>
        <v>'Georgia Southern'</v>
      </c>
      <c r="I87" s="5" t="str">
        <f>"'"&amp;Table21[[#This Row],[Program_Type]]&amp;"'"</f>
        <v>'Womens Program'</v>
      </c>
      <c r="J87" s="5" t="str">
        <f>"'"&amp;Table21[[#This Row],[Division]]&amp;"'"</f>
        <v>'35-NCAA D-I'</v>
      </c>
      <c r="K87" s="5" t="str">
        <f>"'"&amp;Table21[[#This Row],[Region]]&amp;"'"</f>
        <v>'South (D1)-6'</v>
      </c>
      <c r="L87" s="5" t="str">
        <f>"'"&amp;Table21[[#This Row],[Conference]]&amp;"'"</f>
        <v>'Sun Belt Conference'</v>
      </c>
      <c r="M87" s="7" t="str">
        <f t="shared" si="2"/>
        <v>insert into D1_PROGRAMS (University,Column1,Program_Type,Division,Region,Conference) values ('Georgia Southern University','Georgia Southern','Womens Program','35-NCAA D-I','South (D1)-6','Sun Belt Conference');</v>
      </c>
    </row>
    <row r="88" spans="1:13" ht="15" x14ac:dyDescent="0.35">
      <c r="A88" t="s">
        <v>4535</v>
      </c>
      <c r="B88" t="s">
        <v>4823</v>
      </c>
      <c r="C88" t="s">
        <v>4434</v>
      </c>
      <c r="D88" t="s">
        <v>4410</v>
      </c>
      <c r="E88" t="s">
        <v>4414</v>
      </c>
      <c r="F88" t="s">
        <v>4423</v>
      </c>
      <c r="G88" s="5" t="str">
        <f>"'"&amp;Table21[[#This Row],[University]]&amp;"'"</f>
        <v>'Georgia State University'</v>
      </c>
      <c r="H88" s="5" t="str">
        <f>"'"&amp;Table21[[#This Row],[Column1]]&amp;"'"</f>
        <v>'Georgia State'</v>
      </c>
      <c r="I88" s="5" t="str">
        <f>"'"&amp;Table21[[#This Row],[Program_Type]]&amp;"'"</f>
        <v>'Womens Program'</v>
      </c>
      <c r="J88" s="5" t="str">
        <f>"'"&amp;Table21[[#This Row],[Division]]&amp;"'"</f>
        <v>'35-NCAA D-I'</v>
      </c>
      <c r="K88" s="5" t="str">
        <f>"'"&amp;Table21[[#This Row],[Region]]&amp;"'"</f>
        <v>'South (D1)-6'</v>
      </c>
      <c r="L88" s="5" t="str">
        <f>"'"&amp;Table21[[#This Row],[Conference]]&amp;"'"</f>
        <v>'Sun Belt Conference'</v>
      </c>
      <c r="M88" s="7" t="str">
        <f t="shared" si="2"/>
        <v>insert into D1_PROGRAMS (University,Column1,Program_Type,Division,Region,Conference) values ('Georgia State University','Georgia State','Womens Program','35-NCAA D-I','South (D1)-6','Sun Belt Conference');</v>
      </c>
    </row>
    <row r="89" spans="1:13" ht="15" x14ac:dyDescent="0.35">
      <c r="A89" t="s">
        <v>4536</v>
      </c>
      <c r="B89" t="s">
        <v>4104</v>
      </c>
      <c r="C89" t="s">
        <v>4409</v>
      </c>
      <c r="D89" t="s">
        <v>4410</v>
      </c>
      <c r="E89" t="s">
        <v>4425</v>
      </c>
      <c r="F89" t="s">
        <v>4459</v>
      </c>
      <c r="G89" s="5" t="str">
        <f>"'"&amp;Table21[[#This Row],[University]]&amp;"'"</f>
        <v>'Gonzaga University'</v>
      </c>
      <c r="H89" s="5" t="str">
        <f>"'"&amp;Table21[[#This Row],[Column1]]&amp;"'"</f>
        <v>'Gonzaga'</v>
      </c>
      <c r="I89" s="5" t="str">
        <f>"'"&amp;Table21[[#This Row],[Program_Type]]&amp;"'"</f>
        <v>'MW Program'</v>
      </c>
      <c r="J89" s="5" t="str">
        <f>"'"&amp;Table21[[#This Row],[Division]]&amp;"'"</f>
        <v>'35-NCAA D-I'</v>
      </c>
      <c r="K89" s="5" t="str">
        <f>"'"&amp;Table21[[#This Row],[Region]]&amp;"'"</f>
        <v>'West (D1)-9'</v>
      </c>
      <c r="L89" s="5" t="str">
        <f>"'"&amp;Table21[[#This Row],[Conference]]&amp;"'"</f>
        <v>'West Coast Conference'</v>
      </c>
      <c r="M89" s="7" t="str">
        <f t="shared" si="2"/>
        <v>insert into D1_PROGRAMS (University,Column1,Program_Type,Division,Region,Conference) values ('Gonzaga University','Gonzaga','MW Program','35-NCAA D-I','West (D1)-9','West Coast Conference');</v>
      </c>
    </row>
    <row r="90" spans="1:13" ht="15" x14ac:dyDescent="0.35">
      <c r="A90" t="s">
        <v>4537</v>
      </c>
      <c r="B90" t="s">
        <v>4375</v>
      </c>
      <c r="C90" t="s">
        <v>4409</v>
      </c>
      <c r="D90" t="s">
        <v>4410</v>
      </c>
      <c r="E90" t="s">
        <v>4411</v>
      </c>
      <c r="F90" t="s">
        <v>4415</v>
      </c>
      <c r="G90" s="5" t="str">
        <f>"'"&amp;Table21[[#This Row],[University]]&amp;"'"</f>
        <v>'Grambling State University'</v>
      </c>
      <c r="H90" s="5" t="str">
        <f>"'"&amp;Table21[[#This Row],[Column1]]&amp;"'"</f>
        <v>'Grambling'</v>
      </c>
      <c r="I90" s="5" t="str">
        <f>"'"&amp;Table21[[#This Row],[Program_Type]]&amp;"'"</f>
        <v>'MW Program'</v>
      </c>
      <c r="J90" s="5" t="str">
        <f>"'"&amp;Table21[[#This Row],[Division]]&amp;"'"</f>
        <v>'35-NCAA D-I'</v>
      </c>
      <c r="K90" s="5" t="str">
        <f>"'"&amp;Table21[[#This Row],[Region]]&amp;"'"</f>
        <v>'South Central (D1)-7'</v>
      </c>
      <c r="L90" s="5" t="str">
        <f>"'"&amp;Table21[[#This Row],[Conference]]&amp;"'"</f>
        <v>'Southwestern Athletic Conference'</v>
      </c>
      <c r="M90" s="7" t="str">
        <f t="shared" si="2"/>
        <v>insert into D1_PROGRAMS (University,Column1,Program_Type,Division,Region,Conference) values ('Grambling State University','Grambling','MW Program','35-NCAA D-I','South Central (D1)-7','Southwestern Athletic Conference');</v>
      </c>
    </row>
    <row r="91" spans="1:13" ht="15" x14ac:dyDescent="0.35">
      <c r="A91" t="s">
        <v>4538</v>
      </c>
      <c r="B91" t="s">
        <v>4824</v>
      </c>
      <c r="C91" t="s">
        <v>4409</v>
      </c>
      <c r="D91" t="s">
        <v>4410</v>
      </c>
      <c r="E91" t="s">
        <v>4425</v>
      </c>
      <c r="F91" t="s">
        <v>4412</v>
      </c>
      <c r="G91" s="5" t="str">
        <f>"'"&amp;Table21[[#This Row],[University]]&amp;"'"</f>
        <v>'Grand Canyon University'</v>
      </c>
      <c r="H91" s="5" t="str">
        <f>"'"&amp;Table21[[#This Row],[Column1]]&amp;"'"</f>
        <v>'Grand Canyon'</v>
      </c>
      <c r="I91" s="5" t="str">
        <f>"'"&amp;Table21[[#This Row],[Program_Type]]&amp;"'"</f>
        <v>'MW Program'</v>
      </c>
      <c r="J91" s="5" t="str">
        <f>"'"&amp;Table21[[#This Row],[Division]]&amp;"'"</f>
        <v>'35-NCAA D-I'</v>
      </c>
      <c r="K91" s="5" t="str">
        <f>"'"&amp;Table21[[#This Row],[Region]]&amp;"'"</f>
        <v>'West (D1)-9'</v>
      </c>
      <c r="L91" s="5" t="str">
        <f>"'"&amp;Table21[[#This Row],[Conference]]&amp;"'"</f>
        <v>'Western Athletic Conference'</v>
      </c>
      <c r="M91" s="7" t="str">
        <f t="shared" si="2"/>
        <v>insert into D1_PROGRAMS (University,Column1,Program_Type,Division,Region,Conference) values ('Grand Canyon University','Grand Canyon','MW Program','35-NCAA D-I','West (D1)-9','Western Athletic Conference');</v>
      </c>
    </row>
    <row r="92" spans="1:13" ht="15" x14ac:dyDescent="0.35">
      <c r="A92" t="s">
        <v>4539</v>
      </c>
      <c r="B92" t="s">
        <v>4105</v>
      </c>
      <c r="C92" t="s">
        <v>4409</v>
      </c>
      <c r="D92" t="s">
        <v>4410</v>
      </c>
      <c r="E92" t="s">
        <v>4422</v>
      </c>
      <c r="F92" t="s">
        <v>4478</v>
      </c>
      <c r="G92" s="5" t="str">
        <f>"'"&amp;Table21[[#This Row],[University]]&amp;"'"</f>
        <v>'Hampton University'</v>
      </c>
      <c r="H92" s="5" t="str">
        <f>"'"&amp;Table21[[#This Row],[Column1]]&amp;"'"</f>
        <v>'Hampton'</v>
      </c>
      <c r="I92" s="5" t="str">
        <f>"'"&amp;Table21[[#This Row],[Program_Type]]&amp;"'"</f>
        <v>'MW Program'</v>
      </c>
      <c r="J92" s="5" t="str">
        <f>"'"&amp;Table21[[#This Row],[Division]]&amp;"'"</f>
        <v>'35-NCAA D-I'</v>
      </c>
      <c r="K92" s="5" t="str">
        <f>"'"&amp;Table21[[#This Row],[Region]]&amp;"'"</f>
        <v>'Southeast (D1)-8'</v>
      </c>
      <c r="L92" s="5" t="str">
        <f>"'"&amp;Table21[[#This Row],[Conference]]&amp;"'"</f>
        <v>'Big South Conference'</v>
      </c>
      <c r="M92" s="7" t="str">
        <f t="shared" si="2"/>
        <v>insert into D1_PROGRAMS (University,Column1,Program_Type,Division,Region,Conference) values ('Hampton University','Hampton','MW Program','35-NCAA D-I','Southeast (D1)-8','Big South Conference');</v>
      </c>
    </row>
    <row r="93" spans="1:13" ht="15" x14ac:dyDescent="0.35">
      <c r="A93" t="s">
        <v>4540</v>
      </c>
      <c r="B93" t="s">
        <v>4106</v>
      </c>
      <c r="C93" t="s">
        <v>4409</v>
      </c>
      <c r="D93" t="s">
        <v>4410</v>
      </c>
      <c r="E93" t="s">
        <v>4446</v>
      </c>
      <c r="F93" t="s">
        <v>4461</v>
      </c>
      <c r="G93" s="5" t="str">
        <f>"'"&amp;Table21[[#This Row],[University]]&amp;"'"</f>
        <v>'Harvard University'</v>
      </c>
      <c r="H93" s="5" t="str">
        <f>"'"&amp;Table21[[#This Row],[Column1]]&amp;"'"</f>
        <v>'Harvard'</v>
      </c>
      <c r="I93" s="5" t="str">
        <f>"'"&amp;Table21[[#This Row],[Program_Type]]&amp;"'"</f>
        <v>'MW Program'</v>
      </c>
      <c r="J93" s="5" t="str">
        <f>"'"&amp;Table21[[#This Row],[Division]]&amp;"'"</f>
        <v>'35-NCAA D-I'</v>
      </c>
      <c r="K93" s="5" t="str">
        <f>"'"&amp;Table21[[#This Row],[Region]]&amp;"'"</f>
        <v>'Northeast (D1)-5'</v>
      </c>
      <c r="L93" s="5" t="str">
        <f>"'"&amp;Table21[[#This Row],[Conference]]&amp;"'"</f>
        <v>'Ivy League'</v>
      </c>
      <c r="M93" s="7" t="str">
        <f t="shared" si="2"/>
        <v>insert into D1_PROGRAMS (University,Column1,Program_Type,Division,Region,Conference) values ('Harvard University','Harvard','MW Program','35-NCAA D-I','Northeast (D1)-5','Ivy League');</v>
      </c>
    </row>
    <row r="94" spans="1:13" ht="15" x14ac:dyDescent="0.35">
      <c r="A94" t="s">
        <v>4541</v>
      </c>
      <c r="B94" t="s">
        <v>4237</v>
      </c>
      <c r="C94" t="s">
        <v>4409</v>
      </c>
      <c r="D94" t="s">
        <v>4410</v>
      </c>
      <c r="E94" t="s">
        <v>4422</v>
      </c>
      <c r="F94" t="s">
        <v>4478</v>
      </c>
      <c r="G94" s="5" t="str">
        <f>"'"&amp;Table21[[#This Row],[University]]&amp;"'"</f>
        <v>'High Point University'</v>
      </c>
      <c r="H94" s="5" t="str">
        <f>"'"&amp;Table21[[#This Row],[Column1]]&amp;"'"</f>
        <v>'High Point'</v>
      </c>
      <c r="I94" s="5" t="str">
        <f>"'"&amp;Table21[[#This Row],[Program_Type]]&amp;"'"</f>
        <v>'MW Program'</v>
      </c>
      <c r="J94" s="5" t="str">
        <f>"'"&amp;Table21[[#This Row],[Division]]&amp;"'"</f>
        <v>'35-NCAA D-I'</v>
      </c>
      <c r="K94" s="5" t="str">
        <f>"'"&amp;Table21[[#This Row],[Region]]&amp;"'"</f>
        <v>'Southeast (D1)-8'</v>
      </c>
      <c r="L94" s="5" t="str">
        <f>"'"&amp;Table21[[#This Row],[Conference]]&amp;"'"</f>
        <v>'Big South Conference'</v>
      </c>
      <c r="M94" s="7" t="str">
        <f t="shared" si="2"/>
        <v>insert into D1_PROGRAMS (University,Column1,Program_Type,Division,Region,Conference) values ('High Point University','High Point','MW Program','35-NCAA D-I','Southeast (D1)-8','Big South Conference');</v>
      </c>
    </row>
    <row r="95" spans="1:13" ht="15" x14ac:dyDescent="0.35">
      <c r="A95" t="s">
        <v>4542</v>
      </c>
      <c r="B95" t="s">
        <v>4376</v>
      </c>
      <c r="C95" t="s">
        <v>4409</v>
      </c>
      <c r="D95" t="s">
        <v>4410</v>
      </c>
      <c r="E95" t="s">
        <v>4446</v>
      </c>
      <c r="F95" t="s">
        <v>4491</v>
      </c>
      <c r="G95" s="5" t="str">
        <f>"'"&amp;Table21[[#This Row],[University]]&amp;"'"</f>
        <v>'Hofstra University'</v>
      </c>
      <c r="H95" s="5" t="str">
        <f>"'"&amp;Table21[[#This Row],[Column1]]&amp;"'"</f>
        <v>'Hofstra'</v>
      </c>
      <c r="I95" s="5" t="str">
        <f>"'"&amp;Table21[[#This Row],[Program_Type]]&amp;"'"</f>
        <v>'MW Program'</v>
      </c>
      <c r="J95" s="5" t="str">
        <f>"'"&amp;Table21[[#This Row],[Division]]&amp;"'"</f>
        <v>'35-NCAA D-I'</v>
      </c>
      <c r="K95" s="5" t="str">
        <f>"'"&amp;Table21[[#This Row],[Region]]&amp;"'"</f>
        <v>'Northeast (D1)-5'</v>
      </c>
      <c r="L95" s="5" t="str">
        <f>"'"&amp;Table21[[#This Row],[Conference]]&amp;"'"</f>
        <v>'Colonial Athletic Association'</v>
      </c>
      <c r="M95" s="7" t="str">
        <f t="shared" si="2"/>
        <v>insert into D1_PROGRAMS (University,Column1,Program_Type,Division,Region,Conference) values ('Hofstra University','Hofstra','MW Program','35-NCAA D-I','Northeast (D1)-5','Colonial Athletic Association');</v>
      </c>
    </row>
    <row r="96" spans="1:13" ht="15" x14ac:dyDescent="0.35">
      <c r="A96" t="s">
        <v>4543</v>
      </c>
      <c r="B96" t="s">
        <v>4238</v>
      </c>
      <c r="C96" t="s">
        <v>4409</v>
      </c>
      <c r="D96" t="s">
        <v>4410</v>
      </c>
      <c r="E96" t="s">
        <v>4411</v>
      </c>
      <c r="F96" t="s">
        <v>4544</v>
      </c>
      <c r="G96" s="5" t="str">
        <f>"'"&amp;Table21[[#This Row],[University]]&amp;"'"</f>
        <v>'Houston Baptist University'</v>
      </c>
      <c r="H96" s="5" t="str">
        <f>"'"&amp;Table21[[#This Row],[Column1]]&amp;"'"</f>
        <v>'Houston Baptist'</v>
      </c>
      <c r="I96" s="5" t="str">
        <f>"'"&amp;Table21[[#This Row],[Program_Type]]&amp;"'"</f>
        <v>'MW Program'</v>
      </c>
      <c r="J96" s="5" t="str">
        <f>"'"&amp;Table21[[#This Row],[Division]]&amp;"'"</f>
        <v>'35-NCAA D-I'</v>
      </c>
      <c r="K96" s="5" t="str">
        <f>"'"&amp;Table21[[#This Row],[Region]]&amp;"'"</f>
        <v>'South Central (D1)-7'</v>
      </c>
      <c r="L96" s="5" t="str">
        <f>"'"&amp;Table21[[#This Row],[Conference]]&amp;"'"</f>
        <v>'Southland Conference'</v>
      </c>
      <c r="M96" s="7" t="str">
        <f t="shared" si="2"/>
        <v>insert into D1_PROGRAMS (University,Column1,Program_Type,Division,Region,Conference) values ('Houston Baptist University','Houston Baptist','MW Program','35-NCAA D-I','South Central (D1)-7','Southland Conference');</v>
      </c>
    </row>
    <row r="97" spans="1:13" ht="15" x14ac:dyDescent="0.35">
      <c r="A97" t="s">
        <v>4545</v>
      </c>
      <c r="B97" t="s">
        <v>4109</v>
      </c>
      <c r="C97" t="s">
        <v>4409</v>
      </c>
      <c r="D97" t="s">
        <v>4410</v>
      </c>
      <c r="E97" t="s">
        <v>4419</v>
      </c>
      <c r="F97" t="s">
        <v>4444</v>
      </c>
      <c r="G97" s="5" t="str">
        <f>"'"&amp;Table21[[#This Row],[University]]&amp;"'"</f>
        <v>'Howard University'</v>
      </c>
      <c r="H97" s="5" t="str">
        <f>"'"&amp;Table21[[#This Row],[Column1]]&amp;"'"</f>
        <v>'Howard'</v>
      </c>
      <c r="I97" s="5" t="str">
        <f>"'"&amp;Table21[[#This Row],[Program_Type]]&amp;"'"</f>
        <v>'MW Program'</v>
      </c>
      <c r="J97" s="5" t="str">
        <f>"'"&amp;Table21[[#This Row],[Division]]&amp;"'"</f>
        <v>'35-NCAA D-I'</v>
      </c>
      <c r="K97" s="5" t="str">
        <f>"'"&amp;Table21[[#This Row],[Region]]&amp;"'"</f>
        <v>'Mid-Atlantic (D1)-2'</v>
      </c>
      <c r="L97" s="5" t="str">
        <f>"'"&amp;Table21[[#This Row],[Conference]]&amp;"'"</f>
        <v>'Mid-Eastern Athletic Conference'</v>
      </c>
      <c r="M97" s="7" t="str">
        <f t="shared" si="2"/>
        <v>insert into D1_PROGRAMS (University,Column1,Program_Type,Division,Region,Conference) values ('Howard University','Howard','MW Program','35-NCAA D-I','Mid-Atlantic (D1)-2','Mid-Eastern Athletic Conference');</v>
      </c>
    </row>
    <row r="98" spans="1:13" ht="15" x14ac:dyDescent="0.35">
      <c r="A98" t="s">
        <v>4546</v>
      </c>
      <c r="B98" t="s">
        <v>4111</v>
      </c>
      <c r="C98" t="s">
        <v>4409</v>
      </c>
      <c r="D98" t="s">
        <v>4410</v>
      </c>
      <c r="E98" t="s">
        <v>4458</v>
      </c>
      <c r="F98" t="s">
        <v>4476</v>
      </c>
      <c r="G98" s="5" t="str">
        <f>"'"&amp;Table21[[#This Row],[University]]&amp;"'"</f>
        <v>'Idaho State University'</v>
      </c>
      <c r="H98" s="5" t="str">
        <f>"'"&amp;Table21[[#This Row],[Column1]]&amp;"'"</f>
        <v>'Idaho State'</v>
      </c>
      <c r="I98" s="5" t="str">
        <f>"'"&amp;Table21[[#This Row],[Program_Type]]&amp;"'"</f>
        <v>'MW Program'</v>
      </c>
      <c r="J98" s="5" t="str">
        <f>"'"&amp;Table21[[#This Row],[Division]]&amp;"'"</f>
        <v>'35-NCAA D-I'</v>
      </c>
      <c r="K98" s="5" t="str">
        <f>"'"&amp;Table21[[#This Row],[Region]]&amp;"'"</f>
        <v>'Mountain (D1)-4'</v>
      </c>
      <c r="L98" s="5" t="str">
        <f>"'"&amp;Table21[[#This Row],[Conference]]&amp;"'"</f>
        <v>'Big Sky Conference'</v>
      </c>
      <c r="M98" s="7" t="str">
        <f t="shared" si="2"/>
        <v>insert into D1_PROGRAMS (University,Column1,Program_Type,Division,Region,Conference) values ('Idaho State University','Idaho State','MW Program','35-NCAA D-I','Mountain (D1)-4','Big Sky Conference');</v>
      </c>
    </row>
    <row r="99" spans="1:13" ht="15" x14ac:dyDescent="0.35">
      <c r="A99" t="s">
        <v>4547</v>
      </c>
      <c r="B99" t="s">
        <v>4113</v>
      </c>
      <c r="C99" t="s">
        <v>4409</v>
      </c>
      <c r="D99" t="s">
        <v>4410</v>
      </c>
      <c r="E99" t="s">
        <v>4455</v>
      </c>
      <c r="F99" t="s">
        <v>4456</v>
      </c>
      <c r="G99" s="5" t="str">
        <f>"'"&amp;Table21[[#This Row],[University]]&amp;"'"</f>
        <v>'Illinois State University'</v>
      </c>
      <c r="H99" s="5" t="str">
        <f>"'"&amp;Table21[[#This Row],[Column1]]&amp;"'"</f>
        <v>'Illinois State'</v>
      </c>
      <c r="I99" s="5" t="str">
        <f>"'"&amp;Table21[[#This Row],[Program_Type]]&amp;"'"</f>
        <v>'MW Program'</v>
      </c>
      <c r="J99" s="5" t="str">
        <f>"'"&amp;Table21[[#This Row],[Division]]&amp;"'"</f>
        <v>'35-NCAA D-I'</v>
      </c>
      <c r="K99" s="5" t="str">
        <f>"'"&amp;Table21[[#This Row],[Region]]&amp;"'"</f>
        <v>'Midwest (D1)-3'</v>
      </c>
      <c r="L99" s="5" t="str">
        <f>"'"&amp;Table21[[#This Row],[Conference]]&amp;"'"</f>
        <v>'Missouri Valley Conference'</v>
      </c>
      <c r="M99" s="7" t="str">
        <f t="shared" si="2"/>
        <v>insert into D1_PROGRAMS (University,Column1,Program_Type,Division,Region,Conference) values ('Illinois State University','Illinois State','MW Program','35-NCAA D-I','Midwest (D1)-3','Missouri Valley Conference');</v>
      </c>
    </row>
    <row r="100" spans="1:13" ht="15" x14ac:dyDescent="0.35">
      <c r="A100" t="s">
        <v>4548</v>
      </c>
      <c r="B100" t="s">
        <v>4115</v>
      </c>
      <c r="C100" t="s">
        <v>4409</v>
      </c>
      <c r="D100" t="s">
        <v>4410</v>
      </c>
      <c r="E100" t="s">
        <v>4435</v>
      </c>
      <c r="F100" t="s">
        <v>4456</v>
      </c>
      <c r="G100" s="5" t="str">
        <f>"'"&amp;Table21[[#This Row],[University]]&amp;"'"</f>
        <v>'Indiana State University'</v>
      </c>
      <c r="H100" s="5" t="str">
        <f>"'"&amp;Table21[[#This Row],[Column1]]&amp;"'"</f>
        <v>'Indiana State'</v>
      </c>
      <c r="I100" s="5" t="str">
        <f>"'"&amp;Table21[[#This Row],[Program_Type]]&amp;"'"</f>
        <v>'MW Program'</v>
      </c>
      <c r="J100" s="5" t="str">
        <f>"'"&amp;Table21[[#This Row],[Division]]&amp;"'"</f>
        <v>'35-NCAA D-I'</v>
      </c>
      <c r="K100" s="5" t="str">
        <f>"'"&amp;Table21[[#This Row],[Region]]&amp;"'"</f>
        <v>'Great Lakes (D1)-1'</v>
      </c>
      <c r="L100" s="5" t="str">
        <f>"'"&amp;Table21[[#This Row],[Conference]]&amp;"'"</f>
        <v>'Missouri Valley Conference'</v>
      </c>
      <c r="M100" s="7" t="str">
        <f t="shared" si="2"/>
        <v>insert into D1_PROGRAMS (University,Column1,Program_Type,Division,Region,Conference) values ('Indiana State University','Indiana State','MW Program','35-NCAA D-I','Great Lakes (D1)-1','Missouri Valley Conference');</v>
      </c>
    </row>
    <row r="101" spans="1:13" ht="15" x14ac:dyDescent="0.35">
      <c r="A101" t="s">
        <v>4550</v>
      </c>
      <c r="B101" t="s">
        <v>4114</v>
      </c>
      <c r="C101" t="s">
        <v>4409</v>
      </c>
      <c r="D101" t="s">
        <v>4410</v>
      </c>
      <c r="E101" t="s">
        <v>4435</v>
      </c>
      <c r="F101" t="s">
        <v>4551</v>
      </c>
      <c r="G101" s="5" t="str">
        <f>"'"&amp;Table21[[#This Row],[University]]&amp;"'"</f>
        <v>'Indiana University, Bloomington'</v>
      </c>
      <c r="H101" s="5" t="str">
        <f>"'"&amp;Table21[[#This Row],[Column1]]&amp;"'"</f>
        <v>'Indiana'</v>
      </c>
      <c r="I101" s="5" t="str">
        <f>"'"&amp;Table21[[#This Row],[Program_Type]]&amp;"'"</f>
        <v>'MW Program'</v>
      </c>
      <c r="J101" s="5" t="str">
        <f>"'"&amp;Table21[[#This Row],[Division]]&amp;"'"</f>
        <v>'35-NCAA D-I'</v>
      </c>
      <c r="K101" s="5" t="str">
        <f>"'"&amp;Table21[[#This Row],[Region]]&amp;"'"</f>
        <v>'Great Lakes (D1)-1'</v>
      </c>
      <c r="L101" s="5" t="str">
        <f>"'"&amp;Table21[[#This Row],[Conference]]&amp;"'"</f>
        <v>'Big Ten Conference'</v>
      </c>
      <c r="M101" s="7" t="str">
        <f t="shared" si="2"/>
        <v>insert into D1_PROGRAMS (University,Column1,Program_Type,Division,Region,Conference) values ('Indiana University, Bloomington','Indiana','MW Program','35-NCAA D-I','Great Lakes (D1)-1','Big Ten Conference');</v>
      </c>
    </row>
    <row r="102" spans="1:13" ht="15" x14ac:dyDescent="0.35">
      <c r="A102" t="s">
        <v>4549</v>
      </c>
      <c r="B102" t="s">
        <v>4875</v>
      </c>
      <c r="C102" t="s">
        <v>4409</v>
      </c>
      <c r="D102" t="s">
        <v>4410</v>
      </c>
      <c r="E102" t="s">
        <v>4435</v>
      </c>
      <c r="F102" t="s">
        <v>4487</v>
      </c>
      <c r="G102" s="5" t="str">
        <f>"'"&amp;Table21[[#This Row],[University]]&amp;"'"</f>
        <v>'Indiana University-Purdue University at Indianapolis'</v>
      </c>
      <c r="H102" s="5" t="str">
        <f>"'"&amp;Table21[[#This Row],[Column1]]&amp;"'"</f>
        <v>'IUPUI'</v>
      </c>
      <c r="I102" s="5" t="str">
        <f>"'"&amp;Table21[[#This Row],[Program_Type]]&amp;"'"</f>
        <v>'MW Program'</v>
      </c>
      <c r="J102" s="5" t="str">
        <f>"'"&amp;Table21[[#This Row],[Division]]&amp;"'"</f>
        <v>'35-NCAA D-I'</v>
      </c>
      <c r="K102" s="5" t="str">
        <f>"'"&amp;Table21[[#This Row],[Region]]&amp;"'"</f>
        <v>'Great Lakes (D1)-1'</v>
      </c>
      <c r="L102" s="5" t="str">
        <f>"'"&amp;Table21[[#This Row],[Conference]]&amp;"'"</f>
        <v>'Horizon League'</v>
      </c>
      <c r="M102" s="7" t="str">
        <f t="shared" si="2"/>
        <v>insert into D1_PROGRAMS (University,Column1,Program_Type,Division,Region,Conference) values ('Indiana University-Purdue University at Indianapolis','IUPUI','MW Program','35-NCAA D-I','Great Lakes (D1)-1','Horizon League');</v>
      </c>
    </row>
    <row r="103" spans="1:13" ht="15" x14ac:dyDescent="0.35">
      <c r="A103" t="s">
        <v>4552</v>
      </c>
      <c r="B103" t="s">
        <v>4116</v>
      </c>
      <c r="C103" t="s">
        <v>4409</v>
      </c>
      <c r="D103" t="s">
        <v>4410</v>
      </c>
      <c r="E103" t="s">
        <v>4446</v>
      </c>
      <c r="F103" t="s">
        <v>4480</v>
      </c>
      <c r="G103" s="5" t="str">
        <f>"'"&amp;Table21[[#This Row],[University]]&amp;"'"</f>
        <v>'Iona College'</v>
      </c>
      <c r="H103" s="5" t="str">
        <f>"'"&amp;Table21[[#This Row],[Column1]]&amp;"'"</f>
        <v>'Iona'</v>
      </c>
      <c r="I103" s="5" t="str">
        <f>"'"&amp;Table21[[#This Row],[Program_Type]]&amp;"'"</f>
        <v>'MW Program'</v>
      </c>
      <c r="J103" s="5" t="str">
        <f>"'"&amp;Table21[[#This Row],[Division]]&amp;"'"</f>
        <v>'35-NCAA D-I'</v>
      </c>
      <c r="K103" s="5" t="str">
        <f>"'"&amp;Table21[[#This Row],[Region]]&amp;"'"</f>
        <v>'Northeast (D1)-5'</v>
      </c>
      <c r="L103" s="5" t="str">
        <f>"'"&amp;Table21[[#This Row],[Conference]]&amp;"'"</f>
        <v>'Metro Atlantic Athletic Conference'</v>
      </c>
      <c r="M103" s="7" t="str">
        <f t="shared" si="2"/>
        <v>insert into D1_PROGRAMS (University,Column1,Program_Type,Division,Region,Conference) values ('Iona College','Iona','MW Program','35-NCAA D-I','Northeast (D1)-5','Metro Atlantic Athletic Conference');</v>
      </c>
    </row>
    <row r="104" spans="1:13" ht="15" x14ac:dyDescent="0.35">
      <c r="A104" t="s">
        <v>4553</v>
      </c>
      <c r="B104" t="s">
        <v>4118</v>
      </c>
      <c r="C104" t="s">
        <v>4409</v>
      </c>
      <c r="D104" t="s">
        <v>4410</v>
      </c>
      <c r="E104" t="s">
        <v>4455</v>
      </c>
      <c r="F104" t="s">
        <v>4438</v>
      </c>
      <c r="G104" s="5" t="str">
        <f>"'"&amp;Table21[[#This Row],[University]]&amp;"'"</f>
        <v>'Iowa State University'</v>
      </c>
      <c r="H104" s="5" t="str">
        <f>"'"&amp;Table21[[#This Row],[Column1]]&amp;"'"</f>
        <v>'Iowa State'</v>
      </c>
      <c r="I104" s="5" t="str">
        <f>"'"&amp;Table21[[#This Row],[Program_Type]]&amp;"'"</f>
        <v>'MW Program'</v>
      </c>
      <c r="J104" s="5" t="str">
        <f>"'"&amp;Table21[[#This Row],[Division]]&amp;"'"</f>
        <v>'35-NCAA D-I'</v>
      </c>
      <c r="K104" s="5" t="str">
        <f>"'"&amp;Table21[[#This Row],[Region]]&amp;"'"</f>
        <v>'Midwest (D1)-3'</v>
      </c>
      <c r="L104" s="5" t="str">
        <f>"'"&amp;Table21[[#This Row],[Conference]]&amp;"'"</f>
        <v>'Big 12 Conference'</v>
      </c>
      <c r="M104" s="7" t="str">
        <f t="shared" si="2"/>
        <v>insert into D1_PROGRAMS (University,Column1,Program_Type,Division,Region,Conference) values ('Iowa State University','Iowa State','MW Program','35-NCAA D-I','Midwest (D1)-3','Big 12 Conference');</v>
      </c>
    </row>
    <row r="105" spans="1:13" ht="15" x14ac:dyDescent="0.35">
      <c r="A105" t="s">
        <v>4554</v>
      </c>
      <c r="B105" t="s">
        <v>4825</v>
      </c>
      <c r="C105" t="s">
        <v>4434</v>
      </c>
      <c r="D105" t="s">
        <v>4410</v>
      </c>
      <c r="E105" t="s">
        <v>4414</v>
      </c>
      <c r="F105" t="s">
        <v>4415</v>
      </c>
      <c r="G105" s="5" t="str">
        <f>"'"&amp;Table21[[#This Row],[University]]&amp;"'"</f>
        <v>'Jackson State University'</v>
      </c>
      <c r="H105" s="5" t="str">
        <f>"'"&amp;Table21[[#This Row],[Column1]]&amp;"'"</f>
        <v>'Jackson State'</v>
      </c>
      <c r="I105" s="5" t="str">
        <f>"'"&amp;Table21[[#This Row],[Program_Type]]&amp;"'"</f>
        <v>'Womens Program'</v>
      </c>
      <c r="J105" s="5" t="str">
        <f>"'"&amp;Table21[[#This Row],[Division]]&amp;"'"</f>
        <v>'35-NCAA D-I'</v>
      </c>
      <c r="K105" s="5" t="str">
        <f>"'"&amp;Table21[[#This Row],[Region]]&amp;"'"</f>
        <v>'South (D1)-6'</v>
      </c>
      <c r="L105" s="5" t="str">
        <f>"'"&amp;Table21[[#This Row],[Conference]]&amp;"'"</f>
        <v>'Southwestern Athletic Conference'</v>
      </c>
      <c r="M105" s="7" t="str">
        <f t="shared" si="2"/>
        <v>insert into D1_PROGRAMS (University,Column1,Program_Type,Division,Region,Conference) values ('Jackson State University','Jackson State','Womens Program','35-NCAA D-I','South (D1)-6','Southwestern Athletic Conference');</v>
      </c>
    </row>
    <row r="106" spans="1:13" ht="15" x14ac:dyDescent="0.35">
      <c r="A106" t="s">
        <v>4554</v>
      </c>
      <c r="B106" t="s">
        <v>4825</v>
      </c>
      <c r="C106" t="s">
        <v>4451</v>
      </c>
      <c r="D106" t="s">
        <v>4410</v>
      </c>
      <c r="E106" t="s">
        <v>4414</v>
      </c>
      <c r="F106" t="s">
        <v>4415</v>
      </c>
      <c r="G106" s="5" t="str">
        <f>"'"&amp;Table21[[#This Row],[University]]&amp;"'"</f>
        <v>'Jackson State University'</v>
      </c>
      <c r="H106" s="5" t="str">
        <f>"'"&amp;Table21[[#This Row],[Column1]]&amp;"'"</f>
        <v>'Jackson State'</v>
      </c>
      <c r="I106" s="5" t="str">
        <f>"'"&amp;Table21[[#This Row],[Program_Type]]&amp;"'"</f>
        <v>'Mens Program'</v>
      </c>
      <c r="J106" s="5" t="str">
        <f>"'"&amp;Table21[[#This Row],[Division]]&amp;"'"</f>
        <v>'35-NCAA D-I'</v>
      </c>
      <c r="K106" s="5" t="str">
        <f>"'"&amp;Table21[[#This Row],[Region]]&amp;"'"</f>
        <v>'South (D1)-6'</v>
      </c>
      <c r="L106" s="5" t="str">
        <f>"'"&amp;Table21[[#This Row],[Conference]]&amp;"'"</f>
        <v>'Southwestern Athletic Conference'</v>
      </c>
      <c r="M106" s="7" t="str">
        <f t="shared" si="2"/>
        <v>insert into D1_PROGRAMS (University,Column1,Program_Type,Division,Region,Conference) values ('Jackson State University','Jackson State','Mens Program','35-NCAA D-I','South (D1)-6','Southwestern Athletic Conference');</v>
      </c>
    </row>
    <row r="107" spans="1:13" ht="15" x14ac:dyDescent="0.35">
      <c r="A107" t="s">
        <v>4555</v>
      </c>
      <c r="B107" t="s">
        <v>4826</v>
      </c>
      <c r="C107" t="s">
        <v>4431</v>
      </c>
      <c r="D107" t="s">
        <v>4410</v>
      </c>
      <c r="E107" t="s">
        <v>4414</v>
      </c>
      <c r="F107" t="s">
        <v>4441</v>
      </c>
      <c r="G107" s="5" t="str">
        <f>"'"&amp;Table21[[#This Row],[University]]&amp;"'"</f>
        <v>'Jacksonville State University'</v>
      </c>
      <c r="H107" s="5" t="str">
        <f>"'"&amp;Table21[[#This Row],[Column1]]&amp;"'"</f>
        <v>'Jacksonville State'</v>
      </c>
      <c r="I107" s="5" t="str">
        <f>"'"&amp;Table21[[#This Row],[Program_Type]]&amp;"'"</f>
        <v>'Mens CC Womens Program'</v>
      </c>
      <c r="J107" s="5" t="str">
        <f>"'"&amp;Table21[[#This Row],[Division]]&amp;"'"</f>
        <v>'35-NCAA D-I'</v>
      </c>
      <c r="K107" s="5" t="str">
        <f>"'"&amp;Table21[[#This Row],[Region]]&amp;"'"</f>
        <v>'South (D1)-6'</v>
      </c>
      <c r="L107" s="5" t="str">
        <f>"'"&amp;Table21[[#This Row],[Conference]]&amp;"'"</f>
        <v>'Atlantic Sun Conference'</v>
      </c>
      <c r="M107" s="7" t="str">
        <f t="shared" si="2"/>
        <v>insert into D1_PROGRAMS (University,Column1,Program_Type,Division,Region,Conference) values ('Jacksonville State University','Jacksonville State','Mens CC Womens Program','35-NCAA D-I','South (D1)-6','Atlantic Sun Conference');</v>
      </c>
    </row>
    <row r="108" spans="1:13" ht="15" x14ac:dyDescent="0.35">
      <c r="A108" t="s">
        <v>4556</v>
      </c>
      <c r="B108" t="s">
        <v>4119</v>
      </c>
      <c r="C108" t="s">
        <v>4434</v>
      </c>
      <c r="D108" t="s">
        <v>4410</v>
      </c>
      <c r="E108" t="s">
        <v>4414</v>
      </c>
      <c r="F108" t="s">
        <v>4441</v>
      </c>
      <c r="G108" s="5" t="str">
        <f>"'"&amp;Table21[[#This Row],[University]]&amp;"'"</f>
        <v>'Jacksonville University'</v>
      </c>
      <c r="H108" s="5" t="str">
        <f>"'"&amp;Table21[[#This Row],[Column1]]&amp;"'"</f>
        <v>'Jacksonville'</v>
      </c>
      <c r="I108" s="5" t="str">
        <f>"'"&amp;Table21[[#This Row],[Program_Type]]&amp;"'"</f>
        <v>'Womens Program'</v>
      </c>
      <c r="J108" s="5" t="str">
        <f>"'"&amp;Table21[[#This Row],[Division]]&amp;"'"</f>
        <v>'35-NCAA D-I'</v>
      </c>
      <c r="K108" s="5" t="str">
        <f>"'"&amp;Table21[[#This Row],[Region]]&amp;"'"</f>
        <v>'South (D1)-6'</v>
      </c>
      <c r="L108" s="5" t="str">
        <f>"'"&amp;Table21[[#This Row],[Conference]]&amp;"'"</f>
        <v>'Atlantic Sun Conference'</v>
      </c>
      <c r="M108" s="7" t="str">
        <f t="shared" si="2"/>
        <v>insert into D1_PROGRAMS (University,Column1,Program_Type,Division,Region,Conference) values ('Jacksonville University','Jacksonville','Womens Program','35-NCAA D-I','South (D1)-6','Atlantic Sun Conference');</v>
      </c>
    </row>
    <row r="109" spans="1:13" ht="15" x14ac:dyDescent="0.35">
      <c r="A109" t="s">
        <v>4557</v>
      </c>
      <c r="B109" t="s">
        <v>4827</v>
      </c>
      <c r="C109" t="s">
        <v>4434</v>
      </c>
      <c r="D109" t="s">
        <v>4410</v>
      </c>
      <c r="E109" t="s">
        <v>4422</v>
      </c>
      <c r="F109" t="s">
        <v>4491</v>
      </c>
      <c r="G109" s="5" t="str">
        <f>"'"&amp;Table21[[#This Row],[University]]&amp;"'"</f>
        <v>'James Madison University'</v>
      </c>
      <c r="H109" s="5" t="str">
        <f>"'"&amp;Table21[[#This Row],[Column1]]&amp;"'"</f>
        <v>'James Madison'</v>
      </c>
      <c r="I109" s="5" t="str">
        <f>"'"&amp;Table21[[#This Row],[Program_Type]]&amp;"'"</f>
        <v>'Womens Program'</v>
      </c>
      <c r="J109" s="5" t="str">
        <f>"'"&amp;Table21[[#This Row],[Division]]&amp;"'"</f>
        <v>'35-NCAA D-I'</v>
      </c>
      <c r="K109" s="5" t="str">
        <f>"'"&amp;Table21[[#This Row],[Region]]&amp;"'"</f>
        <v>'Southeast (D1)-8'</v>
      </c>
      <c r="L109" s="5" t="str">
        <f>"'"&amp;Table21[[#This Row],[Conference]]&amp;"'"</f>
        <v>'Colonial Athletic Association'</v>
      </c>
      <c r="M109" s="7" t="str">
        <f t="shared" si="2"/>
        <v>insert into D1_PROGRAMS (University,Column1,Program_Type,Division,Region,Conference) values ('James Madison University','James Madison','Womens Program','35-NCAA D-I','Southeast (D1)-8','Colonial Athletic Association');</v>
      </c>
    </row>
    <row r="110" spans="1:13" ht="15" x14ac:dyDescent="0.35">
      <c r="A110" t="s">
        <v>4558</v>
      </c>
      <c r="B110" t="s">
        <v>4121</v>
      </c>
      <c r="C110" t="s">
        <v>4409</v>
      </c>
      <c r="D110" t="s">
        <v>4410</v>
      </c>
      <c r="E110" t="s">
        <v>4455</v>
      </c>
      <c r="F110" t="s">
        <v>4438</v>
      </c>
      <c r="G110" s="5" t="str">
        <f>"'"&amp;Table21[[#This Row],[University]]&amp;"'"</f>
        <v>'Kansas State University'</v>
      </c>
      <c r="H110" s="5" t="str">
        <f>"'"&amp;Table21[[#This Row],[Column1]]&amp;"'"</f>
        <v>'Kansas State'</v>
      </c>
      <c r="I110" s="5" t="str">
        <f>"'"&amp;Table21[[#This Row],[Program_Type]]&amp;"'"</f>
        <v>'MW Program'</v>
      </c>
      <c r="J110" s="5" t="str">
        <f>"'"&amp;Table21[[#This Row],[Division]]&amp;"'"</f>
        <v>'35-NCAA D-I'</v>
      </c>
      <c r="K110" s="5" t="str">
        <f>"'"&amp;Table21[[#This Row],[Region]]&amp;"'"</f>
        <v>'Midwest (D1)-3'</v>
      </c>
      <c r="L110" s="5" t="str">
        <f>"'"&amp;Table21[[#This Row],[Conference]]&amp;"'"</f>
        <v>'Big 12 Conference'</v>
      </c>
      <c r="M110" s="7" t="str">
        <f t="shared" si="2"/>
        <v>insert into D1_PROGRAMS (University,Column1,Program_Type,Division,Region,Conference) values ('Kansas State University','Kansas State','MW Program','35-NCAA D-I','Midwest (D1)-3','Big 12 Conference');</v>
      </c>
    </row>
    <row r="111" spans="1:13" ht="15" x14ac:dyDescent="0.35">
      <c r="A111" t="s">
        <v>4559</v>
      </c>
      <c r="B111" t="s">
        <v>4122</v>
      </c>
      <c r="C111" t="s">
        <v>4409</v>
      </c>
      <c r="D111" t="s">
        <v>4410</v>
      </c>
      <c r="E111" t="s">
        <v>4414</v>
      </c>
      <c r="F111" t="s">
        <v>4441</v>
      </c>
      <c r="G111" s="5" t="str">
        <f>"'"&amp;Table21[[#This Row],[University]]&amp;"'"</f>
        <v>'Kennesaw State University'</v>
      </c>
      <c r="H111" s="5" t="str">
        <f>"'"&amp;Table21[[#This Row],[Column1]]&amp;"'"</f>
        <v>'Kennesaw State'</v>
      </c>
      <c r="I111" s="5" t="str">
        <f>"'"&amp;Table21[[#This Row],[Program_Type]]&amp;"'"</f>
        <v>'MW Program'</v>
      </c>
      <c r="J111" s="5" t="str">
        <f>"'"&amp;Table21[[#This Row],[Division]]&amp;"'"</f>
        <v>'35-NCAA D-I'</v>
      </c>
      <c r="K111" s="5" t="str">
        <f>"'"&amp;Table21[[#This Row],[Region]]&amp;"'"</f>
        <v>'South (D1)-6'</v>
      </c>
      <c r="L111" s="5" t="str">
        <f>"'"&amp;Table21[[#This Row],[Conference]]&amp;"'"</f>
        <v>'Atlantic Sun Conference'</v>
      </c>
      <c r="M111" s="7" t="str">
        <f t="shared" si="2"/>
        <v>insert into D1_PROGRAMS (University,Column1,Program_Type,Division,Region,Conference) values ('Kennesaw State University','Kennesaw State','MW Program','35-NCAA D-I','South (D1)-6','Atlantic Sun Conference');</v>
      </c>
    </row>
    <row r="112" spans="1:13" ht="15" x14ac:dyDescent="0.35">
      <c r="A112" t="s">
        <v>4560</v>
      </c>
      <c r="B112" t="s">
        <v>4123</v>
      </c>
      <c r="C112" t="s">
        <v>4409</v>
      </c>
      <c r="D112" t="s">
        <v>4410</v>
      </c>
      <c r="E112" t="s">
        <v>4435</v>
      </c>
      <c r="F112" t="s">
        <v>4436</v>
      </c>
      <c r="G112" s="5" t="str">
        <f>"'"&amp;Table21[[#This Row],[University]]&amp;"'"</f>
        <v>'Kent State University'</v>
      </c>
      <c r="H112" s="5" t="str">
        <f>"'"&amp;Table21[[#This Row],[Column1]]&amp;"'"</f>
        <v>'Kent State'</v>
      </c>
      <c r="I112" s="5" t="str">
        <f>"'"&amp;Table21[[#This Row],[Program_Type]]&amp;"'"</f>
        <v>'MW Program'</v>
      </c>
      <c r="J112" s="5" t="str">
        <f>"'"&amp;Table21[[#This Row],[Division]]&amp;"'"</f>
        <v>'35-NCAA D-I'</v>
      </c>
      <c r="K112" s="5" t="str">
        <f>"'"&amp;Table21[[#This Row],[Region]]&amp;"'"</f>
        <v>'Great Lakes (D1)-1'</v>
      </c>
      <c r="L112" s="5" t="str">
        <f>"'"&amp;Table21[[#This Row],[Conference]]&amp;"'"</f>
        <v>'Mid-American Conference'</v>
      </c>
      <c r="M112" s="7" t="str">
        <f t="shared" si="2"/>
        <v>insert into D1_PROGRAMS (University,Column1,Program_Type,Division,Region,Conference) values ('Kent State University','Kent State','MW Program','35-NCAA D-I','Great Lakes (D1)-1','Mid-American Conference');</v>
      </c>
    </row>
    <row r="113" spans="1:13" ht="15" x14ac:dyDescent="0.35">
      <c r="A113" t="s">
        <v>4561</v>
      </c>
      <c r="B113" t="s">
        <v>4828</v>
      </c>
      <c r="C113" t="s">
        <v>4409</v>
      </c>
      <c r="D113" t="s">
        <v>4410</v>
      </c>
      <c r="E113" t="s">
        <v>4419</v>
      </c>
      <c r="F113" t="s">
        <v>4502</v>
      </c>
      <c r="G113" s="5" t="str">
        <f>"'"&amp;Table21[[#This Row],[University]]&amp;"'"</f>
        <v>'La Salle University'</v>
      </c>
      <c r="H113" s="5" t="str">
        <f>"'"&amp;Table21[[#This Row],[Column1]]&amp;"'"</f>
        <v>'La Salle'</v>
      </c>
      <c r="I113" s="5" t="str">
        <f>"'"&amp;Table21[[#This Row],[Program_Type]]&amp;"'"</f>
        <v>'MW Program'</v>
      </c>
      <c r="J113" s="5" t="str">
        <f>"'"&amp;Table21[[#This Row],[Division]]&amp;"'"</f>
        <v>'35-NCAA D-I'</v>
      </c>
      <c r="K113" s="5" t="str">
        <f>"'"&amp;Table21[[#This Row],[Region]]&amp;"'"</f>
        <v>'Mid-Atlantic (D1)-2'</v>
      </c>
      <c r="L113" s="5" t="str">
        <f>"'"&amp;Table21[[#This Row],[Conference]]&amp;"'"</f>
        <v>'Atlantic 10 Conference'</v>
      </c>
      <c r="M113" s="7" t="str">
        <f t="shared" si="2"/>
        <v>insert into D1_PROGRAMS (University,Column1,Program_Type,Division,Region,Conference) values ('La Salle University','La Salle','MW Program','35-NCAA D-I','Mid-Atlantic (D1)-2','Atlantic 10 Conference');</v>
      </c>
    </row>
    <row r="114" spans="1:13" ht="15" x14ac:dyDescent="0.35">
      <c r="A114" t="s">
        <v>4562</v>
      </c>
      <c r="B114" t="s">
        <v>4126</v>
      </c>
      <c r="C114" t="s">
        <v>4409</v>
      </c>
      <c r="D114" t="s">
        <v>4410</v>
      </c>
      <c r="E114" t="s">
        <v>4419</v>
      </c>
      <c r="F114" t="s">
        <v>4420</v>
      </c>
      <c r="G114" s="5" t="str">
        <f>"'"&amp;Table21[[#This Row],[University]]&amp;"'"</f>
        <v>'Lafayette College'</v>
      </c>
      <c r="H114" s="5" t="str">
        <f>"'"&amp;Table21[[#This Row],[Column1]]&amp;"'"</f>
        <v>'Lafayette'</v>
      </c>
      <c r="I114" s="5" t="str">
        <f>"'"&amp;Table21[[#This Row],[Program_Type]]&amp;"'"</f>
        <v>'MW Program'</v>
      </c>
      <c r="J114" s="5" t="str">
        <f>"'"&amp;Table21[[#This Row],[Division]]&amp;"'"</f>
        <v>'35-NCAA D-I'</v>
      </c>
      <c r="K114" s="5" t="str">
        <f>"'"&amp;Table21[[#This Row],[Region]]&amp;"'"</f>
        <v>'Mid-Atlantic (D1)-2'</v>
      </c>
      <c r="L114" s="5" t="str">
        <f>"'"&amp;Table21[[#This Row],[Conference]]&amp;"'"</f>
        <v>'Patriot League'</v>
      </c>
      <c r="M114" s="7" t="str">
        <f t="shared" si="2"/>
        <v>insert into D1_PROGRAMS (University,Column1,Program_Type,Division,Region,Conference) values ('Lafayette College','Lafayette','MW Program','35-NCAA D-I','Mid-Atlantic (D1)-2','Patriot League');</v>
      </c>
    </row>
    <row r="115" spans="1:13" ht="15" x14ac:dyDescent="0.35">
      <c r="A115" t="s">
        <v>4563</v>
      </c>
      <c r="B115" t="s">
        <v>4378</v>
      </c>
      <c r="C115" t="s">
        <v>4409</v>
      </c>
      <c r="D115" t="s">
        <v>4410</v>
      </c>
      <c r="E115" t="s">
        <v>4411</v>
      </c>
      <c r="F115" t="s">
        <v>4412</v>
      </c>
      <c r="G115" s="5" t="str">
        <f>"'"&amp;Table21[[#This Row],[University]]&amp;"'"</f>
        <v>'Lamar University'</v>
      </c>
      <c r="H115" s="5" t="str">
        <f>"'"&amp;Table21[[#This Row],[Column1]]&amp;"'"</f>
        <v>'Lamar'</v>
      </c>
      <c r="I115" s="5" t="str">
        <f>"'"&amp;Table21[[#This Row],[Program_Type]]&amp;"'"</f>
        <v>'MW Program'</v>
      </c>
      <c r="J115" s="5" t="str">
        <f>"'"&amp;Table21[[#This Row],[Division]]&amp;"'"</f>
        <v>'35-NCAA D-I'</v>
      </c>
      <c r="K115" s="5" t="str">
        <f>"'"&amp;Table21[[#This Row],[Region]]&amp;"'"</f>
        <v>'South Central (D1)-7'</v>
      </c>
      <c r="L115" s="5" t="str">
        <f>"'"&amp;Table21[[#This Row],[Conference]]&amp;"'"</f>
        <v>'Western Athletic Conference'</v>
      </c>
      <c r="M115" s="7" t="str">
        <f t="shared" si="2"/>
        <v>insert into D1_PROGRAMS (University,Column1,Program_Type,Division,Region,Conference) values ('Lamar University','Lamar','MW Program','35-NCAA D-I','South Central (D1)-7','Western Athletic Conference');</v>
      </c>
    </row>
    <row r="116" spans="1:13" ht="15" x14ac:dyDescent="0.35">
      <c r="A116" t="s">
        <v>4564</v>
      </c>
      <c r="B116" t="s">
        <v>4127</v>
      </c>
      <c r="C116" t="s">
        <v>4409</v>
      </c>
      <c r="D116" t="s">
        <v>4410</v>
      </c>
      <c r="E116" t="s">
        <v>4419</v>
      </c>
      <c r="F116" t="s">
        <v>4420</v>
      </c>
      <c r="G116" s="5" t="str">
        <f>"'"&amp;Table21[[#This Row],[University]]&amp;"'"</f>
        <v>'Lehigh University'</v>
      </c>
      <c r="H116" s="5" t="str">
        <f>"'"&amp;Table21[[#This Row],[Column1]]&amp;"'"</f>
        <v>'Lehigh'</v>
      </c>
      <c r="I116" s="5" t="str">
        <f>"'"&amp;Table21[[#This Row],[Program_Type]]&amp;"'"</f>
        <v>'MW Program'</v>
      </c>
      <c r="J116" s="5" t="str">
        <f>"'"&amp;Table21[[#This Row],[Division]]&amp;"'"</f>
        <v>'35-NCAA D-I'</v>
      </c>
      <c r="K116" s="5" t="str">
        <f>"'"&amp;Table21[[#This Row],[Region]]&amp;"'"</f>
        <v>'Mid-Atlantic (D1)-2'</v>
      </c>
      <c r="L116" s="5" t="str">
        <f>"'"&amp;Table21[[#This Row],[Conference]]&amp;"'"</f>
        <v>'Patriot League'</v>
      </c>
      <c r="M116" s="7" t="str">
        <f t="shared" si="2"/>
        <v>insert into D1_PROGRAMS (University,Column1,Program_Type,Division,Region,Conference) values ('Lehigh University','Lehigh','MW Program','35-NCAA D-I','Mid-Atlantic (D1)-2','Patriot League');</v>
      </c>
    </row>
    <row r="117" spans="1:13" ht="15" x14ac:dyDescent="0.35">
      <c r="A117" t="s">
        <v>4565</v>
      </c>
      <c r="B117" t="s">
        <v>4128</v>
      </c>
      <c r="C117" t="s">
        <v>4409</v>
      </c>
      <c r="D117" t="s">
        <v>4410</v>
      </c>
      <c r="E117" t="s">
        <v>4422</v>
      </c>
      <c r="F117" t="s">
        <v>4441</v>
      </c>
      <c r="G117" s="5" t="str">
        <f>"'"&amp;Table21[[#This Row],[University]]&amp;"'"</f>
        <v>'Liberty University'</v>
      </c>
      <c r="H117" s="5" t="str">
        <f>"'"&amp;Table21[[#This Row],[Column1]]&amp;"'"</f>
        <v>'Liberty'</v>
      </c>
      <c r="I117" s="5" t="str">
        <f>"'"&amp;Table21[[#This Row],[Program_Type]]&amp;"'"</f>
        <v>'MW Program'</v>
      </c>
      <c r="J117" s="5" t="str">
        <f>"'"&amp;Table21[[#This Row],[Division]]&amp;"'"</f>
        <v>'35-NCAA D-I'</v>
      </c>
      <c r="K117" s="5" t="str">
        <f>"'"&amp;Table21[[#This Row],[Region]]&amp;"'"</f>
        <v>'Southeast (D1)-8'</v>
      </c>
      <c r="L117" s="5" t="str">
        <f>"'"&amp;Table21[[#This Row],[Conference]]&amp;"'"</f>
        <v>'Atlantic Sun Conference'</v>
      </c>
      <c r="M117" s="7" t="str">
        <f t="shared" si="2"/>
        <v>insert into D1_PROGRAMS (University,Column1,Program_Type,Division,Region,Conference) values ('Liberty University','Liberty','MW Program','35-NCAA D-I','Southeast (D1)-8','Atlantic Sun Conference');</v>
      </c>
    </row>
    <row r="118" spans="1:13" ht="15" x14ac:dyDescent="0.35">
      <c r="A118" t="s">
        <v>4566</v>
      </c>
      <c r="B118" t="s">
        <v>4129</v>
      </c>
      <c r="C118" t="s">
        <v>4409</v>
      </c>
      <c r="D118" t="s">
        <v>4410</v>
      </c>
      <c r="E118" t="s">
        <v>4414</v>
      </c>
      <c r="F118" t="s">
        <v>4441</v>
      </c>
      <c r="G118" s="5" t="str">
        <f>"'"&amp;Table21[[#This Row],[University]]&amp;"'"</f>
        <v>'Lipscomb University'</v>
      </c>
      <c r="H118" s="5" t="str">
        <f>"'"&amp;Table21[[#This Row],[Column1]]&amp;"'"</f>
        <v>'Lipscomb'</v>
      </c>
      <c r="I118" s="5" t="str">
        <f>"'"&amp;Table21[[#This Row],[Program_Type]]&amp;"'"</f>
        <v>'MW Program'</v>
      </c>
      <c r="J118" s="5" t="str">
        <f>"'"&amp;Table21[[#This Row],[Division]]&amp;"'"</f>
        <v>'35-NCAA D-I'</v>
      </c>
      <c r="K118" s="5" t="str">
        <f>"'"&amp;Table21[[#This Row],[Region]]&amp;"'"</f>
        <v>'South (D1)-6'</v>
      </c>
      <c r="L118" s="5" t="str">
        <f>"'"&amp;Table21[[#This Row],[Conference]]&amp;"'"</f>
        <v>'Atlantic Sun Conference'</v>
      </c>
      <c r="M118" s="7" t="str">
        <f t="shared" si="2"/>
        <v>insert into D1_PROGRAMS (University,Column1,Program_Type,Division,Region,Conference) values ('Lipscomb University','Lipscomb','MW Program','35-NCAA D-I','South (D1)-6','Atlantic Sun Conference');</v>
      </c>
    </row>
    <row r="119" spans="1:13" ht="15" x14ac:dyDescent="0.35">
      <c r="A119" t="s">
        <v>4567</v>
      </c>
      <c r="B119" t="s">
        <v>4829</v>
      </c>
      <c r="C119" t="s">
        <v>4409</v>
      </c>
      <c r="D119" t="s">
        <v>4410</v>
      </c>
      <c r="E119" t="s">
        <v>4425</v>
      </c>
      <c r="F119" t="s">
        <v>4470</v>
      </c>
      <c r="G119" s="5" t="str">
        <f>"'"&amp;Table21[[#This Row],[University]]&amp;"'"</f>
        <v>'Long Beach State University'</v>
      </c>
      <c r="H119" s="5" t="str">
        <f>"'"&amp;Table21[[#This Row],[Column1]]&amp;"'"</f>
        <v>'Long Beach State'</v>
      </c>
      <c r="I119" s="5" t="str">
        <f>"'"&amp;Table21[[#This Row],[Program_Type]]&amp;"'"</f>
        <v>'MW Program'</v>
      </c>
      <c r="J119" s="5" t="str">
        <f>"'"&amp;Table21[[#This Row],[Division]]&amp;"'"</f>
        <v>'35-NCAA D-I'</v>
      </c>
      <c r="K119" s="5" t="str">
        <f>"'"&amp;Table21[[#This Row],[Region]]&amp;"'"</f>
        <v>'West (D1)-9'</v>
      </c>
      <c r="L119" s="5" t="str">
        <f>"'"&amp;Table21[[#This Row],[Conference]]&amp;"'"</f>
        <v>'Big West Conference'</v>
      </c>
      <c r="M119" s="7" t="str">
        <f t="shared" si="2"/>
        <v>insert into D1_PROGRAMS (University,Column1,Program_Type,Division,Region,Conference) values ('Long Beach State University','Long Beach State','MW Program','35-NCAA D-I','West (D1)-9','Big West Conference');</v>
      </c>
    </row>
    <row r="120" spans="1:13" ht="15" x14ac:dyDescent="0.35">
      <c r="A120" t="s">
        <v>4568</v>
      </c>
      <c r="B120" t="s">
        <v>4379</v>
      </c>
      <c r="C120" t="s">
        <v>4499</v>
      </c>
      <c r="D120" t="s">
        <v>4410</v>
      </c>
      <c r="E120" t="s">
        <v>4422</v>
      </c>
      <c r="F120" t="s">
        <v>4478</v>
      </c>
      <c r="G120" s="5" t="str">
        <f>"'"&amp;Table21[[#This Row],[University]]&amp;"'"</f>
        <v>'Longwood University'</v>
      </c>
      <c r="H120" s="5" t="str">
        <f>"'"&amp;Table21[[#This Row],[Column1]]&amp;"'"</f>
        <v>'Longwood'</v>
      </c>
      <c r="I120" s="5" t="str">
        <f>"'"&amp;Table21[[#This Row],[Program_Type]]&amp;"'"</f>
        <v>'MW CC'</v>
      </c>
      <c r="J120" s="5" t="str">
        <f>"'"&amp;Table21[[#This Row],[Division]]&amp;"'"</f>
        <v>'35-NCAA D-I'</v>
      </c>
      <c r="K120" s="5" t="str">
        <f>"'"&amp;Table21[[#This Row],[Region]]&amp;"'"</f>
        <v>'Southeast (D1)-8'</v>
      </c>
      <c r="L120" s="5" t="str">
        <f>"'"&amp;Table21[[#This Row],[Conference]]&amp;"'"</f>
        <v>'Big South Conference'</v>
      </c>
      <c r="M120" s="7" t="str">
        <f t="shared" si="2"/>
        <v>insert into D1_PROGRAMS (University,Column1,Program_Type,Division,Region,Conference) values ('Longwood University','Longwood','MW CC','35-NCAA D-I','Southeast (D1)-8','Big South Conference');</v>
      </c>
    </row>
    <row r="121" spans="1:13" ht="15" x14ac:dyDescent="0.35">
      <c r="A121" t="s">
        <v>4569</v>
      </c>
      <c r="B121" t="s">
        <v>4125</v>
      </c>
      <c r="C121" t="s">
        <v>4409</v>
      </c>
      <c r="D121" t="s">
        <v>4410</v>
      </c>
      <c r="E121" t="s">
        <v>4411</v>
      </c>
      <c r="F121" t="s">
        <v>4429</v>
      </c>
      <c r="G121" s="5" t="str">
        <f>"'"&amp;Table21[[#This Row],[University]]&amp;"'"</f>
        <v>'Louisiana State University'</v>
      </c>
      <c r="H121" s="5" t="str">
        <f>"'"&amp;Table21[[#This Row],[Column1]]&amp;"'"</f>
        <v>'LSU'</v>
      </c>
      <c r="I121" s="5" t="str">
        <f>"'"&amp;Table21[[#This Row],[Program_Type]]&amp;"'"</f>
        <v>'MW Program'</v>
      </c>
      <c r="J121" s="5" t="str">
        <f>"'"&amp;Table21[[#This Row],[Division]]&amp;"'"</f>
        <v>'35-NCAA D-I'</v>
      </c>
      <c r="K121" s="5" t="str">
        <f>"'"&amp;Table21[[#This Row],[Region]]&amp;"'"</f>
        <v>'South Central (D1)-7'</v>
      </c>
      <c r="L121" s="5" t="str">
        <f>"'"&amp;Table21[[#This Row],[Conference]]&amp;"'"</f>
        <v>'Southeastern Conference'</v>
      </c>
      <c r="M121" s="7" t="str">
        <f t="shared" si="2"/>
        <v>insert into D1_PROGRAMS (University,Column1,Program_Type,Division,Region,Conference) values ('Louisiana State University','LSU','MW Program','35-NCAA D-I','South Central (D1)-7','Southeastern Conference');</v>
      </c>
    </row>
    <row r="122" spans="1:13" ht="15" x14ac:dyDescent="0.35">
      <c r="A122" t="s">
        <v>4570</v>
      </c>
      <c r="B122" t="s">
        <v>4130</v>
      </c>
      <c r="C122" t="s">
        <v>4409</v>
      </c>
      <c r="D122" t="s">
        <v>4410</v>
      </c>
      <c r="E122" t="s">
        <v>4411</v>
      </c>
      <c r="F122" t="s">
        <v>4523</v>
      </c>
      <c r="G122" s="5" t="str">
        <f>"'"&amp;Table21[[#This Row],[University]]&amp;"'"</f>
        <v>'Louisiana Tech University'</v>
      </c>
      <c r="H122" s="5" t="str">
        <f>"'"&amp;Table21[[#This Row],[Column1]]&amp;"'"</f>
        <v>'Louisiana Tech'</v>
      </c>
      <c r="I122" s="5" t="str">
        <f>"'"&amp;Table21[[#This Row],[Program_Type]]&amp;"'"</f>
        <v>'MW Program'</v>
      </c>
      <c r="J122" s="5" t="str">
        <f>"'"&amp;Table21[[#This Row],[Division]]&amp;"'"</f>
        <v>'35-NCAA D-I'</v>
      </c>
      <c r="K122" s="5" t="str">
        <f>"'"&amp;Table21[[#This Row],[Region]]&amp;"'"</f>
        <v>'South Central (D1)-7'</v>
      </c>
      <c r="L122" s="5" t="str">
        <f>"'"&amp;Table21[[#This Row],[Conference]]&amp;"'"</f>
        <v>'Conference USA'</v>
      </c>
      <c r="M122" s="7" t="str">
        <f t="shared" si="2"/>
        <v>insert into D1_PROGRAMS (University,Column1,Program_Type,Division,Region,Conference) values ('Louisiana Tech University','Louisiana Tech','MW Program','35-NCAA D-I','South Central (D1)-7','Conference USA');</v>
      </c>
    </row>
    <row r="123" spans="1:13" ht="15" x14ac:dyDescent="0.35">
      <c r="A123" t="s">
        <v>4571</v>
      </c>
      <c r="B123" t="s">
        <v>4830</v>
      </c>
      <c r="C123" t="s">
        <v>4409</v>
      </c>
      <c r="D123" t="s">
        <v>4410</v>
      </c>
      <c r="E123" t="s">
        <v>4425</v>
      </c>
      <c r="F123" t="s">
        <v>4459</v>
      </c>
      <c r="G123" s="5" t="str">
        <f>"'"&amp;Table21[[#This Row],[University]]&amp;"'"</f>
        <v>'Loyola Marymount University'</v>
      </c>
      <c r="H123" s="5" t="str">
        <f>"'"&amp;Table21[[#This Row],[Column1]]&amp;"'"</f>
        <v>'Loyola Marymount'</v>
      </c>
      <c r="I123" s="5" t="str">
        <f>"'"&amp;Table21[[#This Row],[Program_Type]]&amp;"'"</f>
        <v>'MW Program'</v>
      </c>
      <c r="J123" s="5" t="str">
        <f>"'"&amp;Table21[[#This Row],[Division]]&amp;"'"</f>
        <v>'35-NCAA D-I'</v>
      </c>
      <c r="K123" s="5" t="str">
        <f>"'"&amp;Table21[[#This Row],[Region]]&amp;"'"</f>
        <v>'West (D1)-9'</v>
      </c>
      <c r="L123" s="5" t="str">
        <f>"'"&amp;Table21[[#This Row],[Conference]]&amp;"'"</f>
        <v>'West Coast Conference'</v>
      </c>
      <c r="M123" s="7" t="str">
        <f t="shared" si="2"/>
        <v>insert into D1_PROGRAMS (University,Column1,Program_Type,Division,Region,Conference) values ('Loyola Marymount University','Loyola Marymount','MW Program','35-NCAA D-I','West (D1)-9','West Coast Conference');</v>
      </c>
    </row>
    <row r="124" spans="1:13" ht="15" x14ac:dyDescent="0.35">
      <c r="A124" t="s">
        <v>4572</v>
      </c>
      <c r="B124" t="s">
        <v>4831</v>
      </c>
      <c r="C124" t="s">
        <v>4409</v>
      </c>
      <c r="D124" t="s">
        <v>4410</v>
      </c>
      <c r="E124" t="s">
        <v>4455</v>
      </c>
      <c r="F124" t="s">
        <v>4456</v>
      </c>
      <c r="G124" s="5" t="str">
        <f>"'"&amp;Table21[[#This Row],[University]]&amp;"'"</f>
        <v>'Loyola University Chicago'</v>
      </c>
      <c r="H124" s="5" t="str">
        <f>"'"&amp;Table21[[#This Row],[Column1]]&amp;"'"</f>
        <v>'Loyola University'</v>
      </c>
      <c r="I124" s="5" t="str">
        <f>"'"&amp;Table21[[#This Row],[Program_Type]]&amp;"'"</f>
        <v>'MW Program'</v>
      </c>
      <c r="J124" s="5" t="str">
        <f>"'"&amp;Table21[[#This Row],[Division]]&amp;"'"</f>
        <v>'35-NCAA D-I'</v>
      </c>
      <c r="K124" s="5" t="str">
        <f>"'"&amp;Table21[[#This Row],[Region]]&amp;"'"</f>
        <v>'Midwest (D1)-3'</v>
      </c>
      <c r="L124" s="5" t="str">
        <f>"'"&amp;Table21[[#This Row],[Conference]]&amp;"'"</f>
        <v>'Missouri Valley Conference'</v>
      </c>
      <c r="M124" s="7" t="str">
        <f t="shared" si="2"/>
        <v>insert into D1_PROGRAMS (University,Column1,Program_Type,Division,Region,Conference) values ('Loyola University Chicago','Loyola University','MW Program','35-NCAA D-I','Midwest (D1)-3','Missouri Valley Conference');</v>
      </c>
    </row>
    <row r="125" spans="1:13" ht="15" x14ac:dyDescent="0.35">
      <c r="A125" t="s">
        <v>4573</v>
      </c>
      <c r="B125" t="s">
        <v>4831</v>
      </c>
      <c r="C125" t="s">
        <v>4431</v>
      </c>
      <c r="D125" t="s">
        <v>4410</v>
      </c>
      <c r="E125" t="s">
        <v>4419</v>
      </c>
      <c r="F125" t="s">
        <v>4420</v>
      </c>
      <c r="G125" s="5" t="str">
        <f>"'"&amp;Table21[[#This Row],[University]]&amp;"'"</f>
        <v>'Loyola University Maryland'</v>
      </c>
      <c r="H125" s="5" t="str">
        <f>"'"&amp;Table21[[#This Row],[Column1]]&amp;"'"</f>
        <v>'Loyola University'</v>
      </c>
      <c r="I125" s="5" t="str">
        <f>"'"&amp;Table21[[#This Row],[Program_Type]]&amp;"'"</f>
        <v>'Mens CC Womens Program'</v>
      </c>
      <c r="J125" s="5" t="str">
        <f>"'"&amp;Table21[[#This Row],[Division]]&amp;"'"</f>
        <v>'35-NCAA D-I'</v>
      </c>
      <c r="K125" s="5" t="str">
        <f>"'"&amp;Table21[[#This Row],[Region]]&amp;"'"</f>
        <v>'Mid-Atlantic (D1)-2'</v>
      </c>
      <c r="L125" s="5" t="str">
        <f>"'"&amp;Table21[[#This Row],[Conference]]&amp;"'"</f>
        <v>'Patriot League'</v>
      </c>
      <c r="M125" s="7" t="str">
        <f t="shared" si="2"/>
        <v>insert into D1_PROGRAMS (University,Column1,Program_Type,Division,Region,Conference) values ('Loyola University Maryland','Loyola University','Mens CC Womens Program','35-NCAA D-I','Mid-Atlantic (D1)-2','Patriot League');</v>
      </c>
    </row>
    <row r="126" spans="1:13" ht="15" x14ac:dyDescent="0.35">
      <c r="A126" t="s">
        <v>4574</v>
      </c>
      <c r="B126" t="s">
        <v>4132</v>
      </c>
      <c r="C126" t="s">
        <v>4409</v>
      </c>
      <c r="D126" t="s">
        <v>4410</v>
      </c>
      <c r="E126" t="s">
        <v>4446</v>
      </c>
      <c r="F126" t="s">
        <v>4480</v>
      </c>
      <c r="G126" s="5" t="str">
        <f>"'"&amp;Table21[[#This Row],[University]]&amp;"'"</f>
        <v>'Manhattan College'</v>
      </c>
      <c r="H126" s="5" t="str">
        <f>"'"&amp;Table21[[#This Row],[Column1]]&amp;"'"</f>
        <v>'Manhattan'</v>
      </c>
      <c r="I126" s="5" t="str">
        <f>"'"&amp;Table21[[#This Row],[Program_Type]]&amp;"'"</f>
        <v>'MW Program'</v>
      </c>
      <c r="J126" s="5" t="str">
        <f>"'"&amp;Table21[[#This Row],[Division]]&amp;"'"</f>
        <v>'35-NCAA D-I'</v>
      </c>
      <c r="K126" s="5" t="str">
        <f>"'"&amp;Table21[[#This Row],[Region]]&amp;"'"</f>
        <v>'Northeast (D1)-5'</v>
      </c>
      <c r="L126" s="5" t="str">
        <f>"'"&amp;Table21[[#This Row],[Conference]]&amp;"'"</f>
        <v>'Metro Atlantic Athletic Conference'</v>
      </c>
      <c r="M126" s="7" t="str">
        <f t="shared" si="2"/>
        <v>insert into D1_PROGRAMS (University,Column1,Program_Type,Division,Region,Conference) values ('Manhattan College','Manhattan','MW Program','35-NCAA D-I','Northeast (D1)-5','Metro Atlantic Athletic Conference');</v>
      </c>
    </row>
    <row r="127" spans="1:13" ht="15" x14ac:dyDescent="0.35">
      <c r="A127" t="s">
        <v>4575</v>
      </c>
      <c r="B127" t="s">
        <v>4380</v>
      </c>
      <c r="C127" t="s">
        <v>4409</v>
      </c>
      <c r="D127" t="s">
        <v>4410</v>
      </c>
      <c r="E127" t="s">
        <v>4446</v>
      </c>
      <c r="F127" t="s">
        <v>4480</v>
      </c>
      <c r="G127" s="5" t="str">
        <f>"'"&amp;Table21[[#This Row],[University]]&amp;"'"</f>
        <v>'Marist College'</v>
      </c>
      <c r="H127" s="5" t="str">
        <f>"'"&amp;Table21[[#This Row],[Column1]]&amp;"'"</f>
        <v>'Marist'</v>
      </c>
      <c r="I127" s="5" t="str">
        <f>"'"&amp;Table21[[#This Row],[Program_Type]]&amp;"'"</f>
        <v>'MW Program'</v>
      </c>
      <c r="J127" s="5" t="str">
        <f>"'"&amp;Table21[[#This Row],[Division]]&amp;"'"</f>
        <v>'35-NCAA D-I'</v>
      </c>
      <c r="K127" s="5" t="str">
        <f>"'"&amp;Table21[[#This Row],[Region]]&amp;"'"</f>
        <v>'Northeast (D1)-5'</v>
      </c>
      <c r="L127" s="5" t="str">
        <f>"'"&amp;Table21[[#This Row],[Conference]]&amp;"'"</f>
        <v>'Metro Atlantic Athletic Conference'</v>
      </c>
      <c r="M127" s="7" t="str">
        <f t="shared" si="2"/>
        <v>insert into D1_PROGRAMS (University,Column1,Program_Type,Division,Region,Conference) values ('Marist College','Marist','MW Program','35-NCAA D-I','Northeast (D1)-5','Metro Atlantic Athletic Conference');</v>
      </c>
    </row>
    <row r="128" spans="1:13" ht="15" x14ac:dyDescent="0.35">
      <c r="A128" t="s">
        <v>4576</v>
      </c>
      <c r="B128" t="s">
        <v>4133</v>
      </c>
      <c r="C128" t="s">
        <v>4409</v>
      </c>
      <c r="D128" t="s">
        <v>4410</v>
      </c>
      <c r="E128" t="s">
        <v>4435</v>
      </c>
      <c r="F128" t="s">
        <v>4466</v>
      </c>
      <c r="G128" s="5" t="str">
        <f>"'"&amp;Table21[[#This Row],[University]]&amp;"'"</f>
        <v>'Marquette University'</v>
      </c>
      <c r="H128" s="5" t="str">
        <f>"'"&amp;Table21[[#This Row],[Column1]]&amp;"'"</f>
        <v>'Marquette'</v>
      </c>
      <c r="I128" s="5" t="str">
        <f>"'"&amp;Table21[[#This Row],[Program_Type]]&amp;"'"</f>
        <v>'MW Program'</v>
      </c>
      <c r="J128" s="5" t="str">
        <f>"'"&amp;Table21[[#This Row],[Division]]&amp;"'"</f>
        <v>'35-NCAA D-I'</v>
      </c>
      <c r="K128" s="5" t="str">
        <f>"'"&amp;Table21[[#This Row],[Region]]&amp;"'"</f>
        <v>'Great Lakes (D1)-1'</v>
      </c>
      <c r="L128" s="5" t="str">
        <f>"'"&amp;Table21[[#This Row],[Conference]]&amp;"'"</f>
        <v>'BIG EAST Conference'</v>
      </c>
      <c r="M128" s="7" t="str">
        <f t="shared" si="2"/>
        <v>insert into D1_PROGRAMS (University,Column1,Program_Type,Division,Region,Conference) values ('Marquette University','Marquette','MW Program','35-NCAA D-I','Great Lakes (D1)-1','BIG EAST Conference');</v>
      </c>
    </row>
    <row r="129" spans="1:13" ht="15" x14ac:dyDescent="0.35">
      <c r="A129" t="s">
        <v>4577</v>
      </c>
      <c r="B129" t="s">
        <v>4134</v>
      </c>
      <c r="C129" t="s">
        <v>4431</v>
      </c>
      <c r="D129" t="s">
        <v>4410</v>
      </c>
      <c r="E129" t="s">
        <v>4419</v>
      </c>
      <c r="F129" t="s">
        <v>4523</v>
      </c>
      <c r="G129" s="5" t="str">
        <f>"'"&amp;Table21[[#This Row],[University]]&amp;"'"</f>
        <v>'Marshall University'</v>
      </c>
      <c r="H129" s="5" t="str">
        <f>"'"&amp;Table21[[#This Row],[Column1]]&amp;"'"</f>
        <v>'Marshall'</v>
      </c>
      <c r="I129" s="5" t="str">
        <f>"'"&amp;Table21[[#This Row],[Program_Type]]&amp;"'"</f>
        <v>'Mens CC Womens Program'</v>
      </c>
      <c r="J129" s="5" t="str">
        <f>"'"&amp;Table21[[#This Row],[Division]]&amp;"'"</f>
        <v>'35-NCAA D-I'</v>
      </c>
      <c r="K129" s="5" t="str">
        <f>"'"&amp;Table21[[#This Row],[Region]]&amp;"'"</f>
        <v>'Mid-Atlantic (D1)-2'</v>
      </c>
      <c r="L129" s="5" t="str">
        <f>"'"&amp;Table21[[#This Row],[Conference]]&amp;"'"</f>
        <v>'Conference USA'</v>
      </c>
      <c r="M129" s="7" t="str">
        <f t="shared" si="2"/>
        <v>insert into D1_PROGRAMS (University,Column1,Program_Type,Division,Region,Conference) values ('Marshall University','Marshall','Mens CC Womens Program','35-NCAA D-I','Mid-Atlantic (D1)-2','Conference USA');</v>
      </c>
    </row>
    <row r="130" spans="1:13" ht="15" x14ac:dyDescent="0.35">
      <c r="A130" t="s">
        <v>4578</v>
      </c>
      <c r="B130" t="s">
        <v>4135</v>
      </c>
      <c r="C130" t="s">
        <v>4409</v>
      </c>
      <c r="D130" t="s">
        <v>4410</v>
      </c>
      <c r="E130" t="s">
        <v>4411</v>
      </c>
      <c r="F130" t="s">
        <v>4544</v>
      </c>
      <c r="G130" s="5" t="str">
        <f>"'"&amp;Table21[[#This Row],[University]]&amp;"'"</f>
        <v>'McNeese State University'</v>
      </c>
      <c r="H130" s="5" t="str">
        <f>"'"&amp;Table21[[#This Row],[Column1]]&amp;"'"</f>
        <v>'McNeese State'</v>
      </c>
      <c r="I130" s="5" t="str">
        <f>"'"&amp;Table21[[#This Row],[Program_Type]]&amp;"'"</f>
        <v>'MW Program'</v>
      </c>
      <c r="J130" s="5" t="str">
        <f>"'"&amp;Table21[[#This Row],[Division]]&amp;"'"</f>
        <v>'35-NCAA D-I'</v>
      </c>
      <c r="K130" s="5" t="str">
        <f>"'"&amp;Table21[[#This Row],[Region]]&amp;"'"</f>
        <v>'South Central (D1)-7'</v>
      </c>
      <c r="L130" s="5" t="str">
        <f>"'"&amp;Table21[[#This Row],[Conference]]&amp;"'"</f>
        <v>'Southland Conference'</v>
      </c>
      <c r="M130" s="7" t="str">
        <f t="shared" ref="M130:M193" si="3">CONCATENATE("insert into D1_PROGRAMS (", _xlfn.TEXTJOIN(",", FALSE, $A$1:$F$1), ") values (", _xlfn.TEXTJOIN(",", FALSE, $G130:$L130), ");")</f>
        <v>insert into D1_PROGRAMS (University,Column1,Program_Type,Division,Region,Conference) values ('McNeese State University','McNeese State','MW Program','35-NCAA D-I','South Central (D1)-7','Southland Conference');</v>
      </c>
    </row>
    <row r="131" spans="1:13" ht="15" x14ac:dyDescent="0.35">
      <c r="A131" t="s">
        <v>4579</v>
      </c>
      <c r="B131" t="s">
        <v>4381</v>
      </c>
      <c r="C131" t="s">
        <v>4431</v>
      </c>
      <c r="D131" t="s">
        <v>4410</v>
      </c>
      <c r="E131" t="s">
        <v>4414</v>
      </c>
      <c r="F131" t="s">
        <v>4513</v>
      </c>
      <c r="G131" s="5" t="str">
        <f>"'"&amp;Table21[[#This Row],[University]]&amp;"'"</f>
        <v>'Mercer University'</v>
      </c>
      <c r="H131" s="5" t="str">
        <f>"'"&amp;Table21[[#This Row],[Column1]]&amp;"'"</f>
        <v>'Mercer'</v>
      </c>
      <c r="I131" s="5" t="str">
        <f>"'"&amp;Table21[[#This Row],[Program_Type]]&amp;"'"</f>
        <v>'Mens CC Womens Program'</v>
      </c>
      <c r="J131" s="5" t="str">
        <f>"'"&amp;Table21[[#This Row],[Division]]&amp;"'"</f>
        <v>'35-NCAA D-I'</v>
      </c>
      <c r="K131" s="5" t="str">
        <f>"'"&amp;Table21[[#This Row],[Region]]&amp;"'"</f>
        <v>'South (D1)-6'</v>
      </c>
      <c r="L131" s="5" t="str">
        <f>"'"&amp;Table21[[#This Row],[Conference]]&amp;"'"</f>
        <v>'Southern Conference'</v>
      </c>
      <c r="M131" s="7" t="str">
        <f t="shared" si="3"/>
        <v>insert into D1_PROGRAMS (University,Column1,Program_Type,Division,Region,Conference) values ('Mercer University','Mercer','Mens CC Womens Program','35-NCAA D-I','South (D1)-6','Southern Conference');</v>
      </c>
    </row>
    <row r="132" spans="1:13" ht="15" x14ac:dyDescent="0.35">
      <c r="A132" t="s">
        <v>4580</v>
      </c>
      <c r="B132" t="s">
        <v>4382</v>
      </c>
      <c r="C132" t="s">
        <v>4409</v>
      </c>
      <c r="D132" t="s">
        <v>4410</v>
      </c>
      <c r="E132" t="s">
        <v>4581</v>
      </c>
      <c r="F132" t="s">
        <v>4582</v>
      </c>
      <c r="G132" s="5" t="str">
        <f>"'"&amp;Table21[[#This Row],[University]]&amp;"'"</f>
        <v>'Merrimack College'</v>
      </c>
      <c r="H132" s="5" t="str">
        <f>"'"&amp;Table21[[#This Row],[Column1]]&amp;"'"</f>
        <v>'Merrimack'</v>
      </c>
      <c r="I132" s="5" t="str">
        <f>"'"&amp;Table21[[#This Row],[Program_Type]]&amp;"'"</f>
        <v>'MW Program'</v>
      </c>
      <c r="J132" s="5" t="str">
        <f>"'"&amp;Table21[[#This Row],[Division]]&amp;"'"</f>
        <v>'35-NCAA D-I'</v>
      </c>
      <c r="K132" s="5" t="str">
        <f>"'"&amp;Table21[[#This Row],[Region]]&amp;"'"</f>
        <v>'Northeast (D1)'</v>
      </c>
      <c r="L132" s="5" t="str">
        <f>"'"&amp;Table21[[#This Row],[Conference]]&amp;"'"</f>
        <v>'Northeast-10 Conference'</v>
      </c>
      <c r="M132" s="7" t="str">
        <f t="shared" si="3"/>
        <v>insert into D1_PROGRAMS (University,Column1,Program_Type,Division,Region,Conference) values ('Merrimack College','Merrimack','MW Program','35-NCAA D-I','Northeast (D1)','Northeast-10 Conference');</v>
      </c>
    </row>
    <row r="133" spans="1:13" ht="15" x14ac:dyDescent="0.35">
      <c r="A133" t="s">
        <v>4583</v>
      </c>
      <c r="B133" t="s">
        <v>4138</v>
      </c>
      <c r="C133" t="s">
        <v>4409</v>
      </c>
      <c r="D133" t="s">
        <v>4410</v>
      </c>
      <c r="E133" t="s">
        <v>4435</v>
      </c>
      <c r="F133" t="s">
        <v>4436</v>
      </c>
      <c r="G133" s="5" t="str">
        <f>"'"&amp;Table21[[#This Row],[University]]&amp;"'"</f>
        <v>'Miami University (Ohio)'</v>
      </c>
      <c r="H133" s="5" t="str">
        <f>"'"&amp;Table21[[#This Row],[Column1]]&amp;"'"</f>
        <v>'Miami (Ohio)'</v>
      </c>
      <c r="I133" s="5" t="str">
        <f>"'"&amp;Table21[[#This Row],[Program_Type]]&amp;"'"</f>
        <v>'MW Program'</v>
      </c>
      <c r="J133" s="5" t="str">
        <f>"'"&amp;Table21[[#This Row],[Division]]&amp;"'"</f>
        <v>'35-NCAA D-I'</v>
      </c>
      <c r="K133" s="5" t="str">
        <f>"'"&amp;Table21[[#This Row],[Region]]&amp;"'"</f>
        <v>'Great Lakes (D1)-1'</v>
      </c>
      <c r="L133" s="5" t="str">
        <f>"'"&amp;Table21[[#This Row],[Conference]]&amp;"'"</f>
        <v>'Mid-American Conference'</v>
      </c>
      <c r="M133" s="7" t="str">
        <f t="shared" si="3"/>
        <v>insert into D1_PROGRAMS (University,Column1,Program_Type,Division,Region,Conference) values ('Miami University (Ohio)','Miami (Ohio)','MW Program','35-NCAA D-I','Great Lakes (D1)-1','Mid-American Conference');</v>
      </c>
    </row>
    <row r="134" spans="1:13" ht="15" x14ac:dyDescent="0.35">
      <c r="A134" t="s">
        <v>4584</v>
      </c>
      <c r="B134" t="s">
        <v>4140</v>
      </c>
      <c r="C134" t="s">
        <v>4409</v>
      </c>
      <c r="D134" t="s">
        <v>4410</v>
      </c>
      <c r="E134" t="s">
        <v>4435</v>
      </c>
      <c r="F134" t="s">
        <v>4551</v>
      </c>
      <c r="G134" s="5" t="str">
        <f>"'"&amp;Table21[[#This Row],[University]]&amp;"'"</f>
        <v>'Michigan State University'</v>
      </c>
      <c r="H134" s="5" t="str">
        <f>"'"&amp;Table21[[#This Row],[Column1]]&amp;"'"</f>
        <v>'Michigan State'</v>
      </c>
      <c r="I134" s="5" t="str">
        <f>"'"&amp;Table21[[#This Row],[Program_Type]]&amp;"'"</f>
        <v>'MW Program'</v>
      </c>
      <c r="J134" s="5" t="str">
        <f>"'"&amp;Table21[[#This Row],[Division]]&amp;"'"</f>
        <v>'35-NCAA D-I'</v>
      </c>
      <c r="K134" s="5" t="str">
        <f>"'"&amp;Table21[[#This Row],[Region]]&amp;"'"</f>
        <v>'Great Lakes (D1)-1'</v>
      </c>
      <c r="L134" s="5" t="str">
        <f>"'"&amp;Table21[[#This Row],[Conference]]&amp;"'"</f>
        <v>'Big Ten Conference'</v>
      </c>
      <c r="M134" s="7" t="str">
        <f t="shared" si="3"/>
        <v>insert into D1_PROGRAMS (University,Column1,Program_Type,Division,Region,Conference) values ('Michigan State University','Michigan State','MW Program','35-NCAA D-I','Great Lakes (D1)-1','Big Ten Conference');</v>
      </c>
    </row>
    <row r="135" spans="1:13" ht="15" x14ac:dyDescent="0.35">
      <c r="A135" t="s">
        <v>4585</v>
      </c>
      <c r="B135" t="s">
        <v>4832</v>
      </c>
      <c r="C135" t="s">
        <v>4409</v>
      </c>
      <c r="D135" t="s">
        <v>4410</v>
      </c>
      <c r="E135" t="s">
        <v>4414</v>
      </c>
      <c r="F135" t="s">
        <v>4523</v>
      </c>
      <c r="G135" s="5" t="str">
        <f>"'"&amp;Table21[[#This Row],[University]]&amp;"'"</f>
        <v>'Middle Tennessee State University'</v>
      </c>
      <c r="H135" s="5" t="str">
        <f>"'"&amp;Table21[[#This Row],[Column1]]&amp;"'"</f>
        <v>'Middle Tennessee State'</v>
      </c>
      <c r="I135" s="5" t="str">
        <f>"'"&amp;Table21[[#This Row],[Program_Type]]&amp;"'"</f>
        <v>'MW Program'</v>
      </c>
      <c r="J135" s="5" t="str">
        <f>"'"&amp;Table21[[#This Row],[Division]]&amp;"'"</f>
        <v>'35-NCAA D-I'</v>
      </c>
      <c r="K135" s="5" t="str">
        <f>"'"&amp;Table21[[#This Row],[Region]]&amp;"'"</f>
        <v>'South (D1)-6'</v>
      </c>
      <c r="L135" s="5" t="str">
        <f>"'"&amp;Table21[[#This Row],[Conference]]&amp;"'"</f>
        <v>'Conference USA'</v>
      </c>
      <c r="M135" s="7" t="str">
        <f t="shared" si="3"/>
        <v>insert into D1_PROGRAMS (University,Column1,Program_Type,Division,Region,Conference) values ('Middle Tennessee State University','Middle Tennessee State','MW Program','35-NCAA D-I','South (D1)-6','Conference USA');</v>
      </c>
    </row>
    <row r="136" spans="1:13" ht="15" x14ac:dyDescent="0.35">
      <c r="A136" t="s">
        <v>4586</v>
      </c>
      <c r="B136" t="s">
        <v>4833</v>
      </c>
      <c r="C136" t="s">
        <v>4409</v>
      </c>
      <c r="D136" t="s">
        <v>4410</v>
      </c>
      <c r="E136" t="s">
        <v>4414</v>
      </c>
      <c r="F136" t="s">
        <v>4429</v>
      </c>
      <c r="G136" s="5" t="str">
        <f>"'"&amp;Table21[[#This Row],[University]]&amp;"'"</f>
        <v>'Mississippi State University'</v>
      </c>
      <c r="H136" s="5" t="str">
        <f>"'"&amp;Table21[[#This Row],[Column1]]&amp;"'"</f>
        <v>'Mississippi State'</v>
      </c>
      <c r="I136" s="5" t="str">
        <f>"'"&amp;Table21[[#This Row],[Program_Type]]&amp;"'"</f>
        <v>'MW Program'</v>
      </c>
      <c r="J136" s="5" t="str">
        <f>"'"&amp;Table21[[#This Row],[Division]]&amp;"'"</f>
        <v>'35-NCAA D-I'</v>
      </c>
      <c r="K136" s="5" t="str">
        <f>"'"&amp;Table21[[#This Row],[Region]]&amp;"'"</f>
        <v>'South (D1)-6'</v>
      </c>
      <c r="L136" s="5" t="str">
        <f>"'"&amp;Table21[[#This Row],[Conference]]&amp;"'"</f>
        <v>'Southeastern Conference'</v>
      </c>
      <c r="M136" s="7" t="str">
        <f t="shared" si="3"/>
        <v>insert into D1_PROGRAMS (University,Column1,Program_Type,Division,Region,Conference) values ('Mississippi State University','Mississippi State','MW Program','35-NCAA D-I','South (D1)-6','Southeastern Conference');</v>
      </c>
    </row>
    <row r="137" spans="1:13" ht="15" x14ac:dyDescent="0.35">
      <c r="A137" t="s">
        <v>4587</v>
      </c>
      <c r="B137" t="s">
        <v>4144</v>
      </c>
      <c r="C137" t="s">
        <v>4434</v>
      </c>
      <c r="D137" t="s">
        <v>4410</v>
      </c>
      <c r="E137" t="s">
        <v>4455</v>
      </c>
      <c r="F137" t="s">
        <v>4456</v>
      </c>
      <c r="G137" s="5" t="str">
        <f>"'"&amp;Table21[[#This Row],[University]]&amp;"'"</f>
        <v>'Missouri State University'</v>
      </c>
      <c r="H137" s="5" t="str">
        <f>"'"&amp;Table21[[#This Row],[Column1]]&amp;"'"</f>
        <v>'Missouri State'</v>
      </c>
      <c r="I137" s="5" t="str">
        <f>"'"&amp;Table21[[#This Row],[Program_Type]]&amp;"'"</f>
        <v>'Womens Program'</v>
      </c>
      <c r="J137" s="5" t="str">
        <f>"'"&amp;Table21[[#This Row],[Division]]&amp;"'"</f>
        <v>'35-NCAA D-I'</v>
      </c>
      <c r="K137" s="5" t="str">
        <f>"'"&amp;Table21[[#This Row],[Region]]&amp;"'"</f>
        <v>'Midwest (D1)-3'</v>
      </c>
      <c r="L137" s="5" t="str">
        <f>"'"&amp;Table21[[#This Row],[Conference]]&amp;"'"</f>
        <v>'Missouri Valley Conference'</v>
      </c>
      <c r="M137" s="7" t="str">
        <f t="shared" si="3"/>
        <v>insert into D1_PROGRAMS (University,Column1,Program_Type,Division,Region,Conference) values ('Missouri State University','Missouri State','Womens Program','35-NCAA D-I','Midwest (D1)-3','Missouri Valley Conference');</v>
      </c>
    </row>
    <row r="138" spans="1:13" ht="15" x14ac:dyDescent="0.35">
      <c r="A138" t="s">
        <v>4588</v>
      </c>
      <c r="B138" t="s">
        <v>4242</v>
      </c>
      <c r="C138" t="s">
        <v>4409</v>
      </c>
      <c r="D138" t="s">
        <v>4410</v>
      </c>
      <c r="E138" t="s">
        <v>4419</v>
      </c>
      <c r="F138" t="s">
        <v>4480</v>
      </c>
      <c r="G138" s="5" t="str">
        <f>"'"&amp;Table21[[#This Row],[University]]&amp;"'"</f>
        <v>'Monmouth University'</v>
      </c>
      <c r="H138" s="5" t="str">
        <f>"'"&amp;Table21[[#This Row],[Column1]]&amp;"'"</f>
        <v>'Monmouth'</v>
      </c>
      <c r="I138" s="5" t="str">
        <f>"'"&amp;Table21[[#This Row],[Program_Type]]&amp;"'"</f>
        <v>'MW Program'</v>
      </c>
      <c r="J138" s="5" t="str">
        <f>"'"&amp;Table21[[#This Row],[Division]]&amp;"'"</f>
        <v>'35-NCAA D-I'</v>
      </c>
      <c r="K138" s="5" t="str">
        <f>"'"&amp;Table21[[#This Row],[Region]]&amp;"'"</f>
        <v>'Mid-Atlantic (D1)-2'</v>
      </c>
      <c r="L138" s="5" t="str">
        <f>"'"&amp;Table21[[#This Row],[Conference]]&amp;"'"</f>
        <v>'Metro Atlantic Athletic Conference'</v>
      </c>
      <c r="M138" s="7" t="str">
        <f t="shared" si="3"/>
        <v>insert into D1_PROGRAMS (University,Column1,Program_Type,Division,Region,Conference) values ('Monmouth University','Monmouth','MW Program','35-NCAA D-I','Mid-Atlantic (D1)-2','Metro Atlantic Athletic Conference');</v>
      </c>
    </row>
    <row r="139" spans="1:13" ht="15" x14ac:dyDescent="0.35">
      <c r="A139" t="s">
        <v>4589</v>
      </c>
      <c r="B139" t="s">
        <v>4834</v>
      </c>
      <c r="C139" t="s">
        <v>4409</v>
      </c>
      <c r="D139" t="s">
        <v>4410</v>
      </c>
      <c r="E139" t="s">
        <v>4458</v>
      </c>
      <c r="F139" t="s">
        <v>4476</v>
      </c>
      <c r="G139" s="5" t="str">
        <f>"'"&amp;Table21[[#This Row],[University]]&amp;"'"</f>
        <v>'Montana State University-Bozeman'</v>
      </c>
      <c r="H139" s="5" t="str">
        <f>"'"&amp;Table21[[#This Row],[Column1]]&amp;"'"</f>
        <v>'Montana State University'</v>
      </c>
      <c r="I139" s="5" t="str">
        <f>"'"&amp;Table21[[#This Row],[Program_Type]]&amp;"'"</f>
        <v>'MW Program'</v>
      </c>
      <c r="J139" s="5" t="str">
        <f>"'"&amp;Table21[[#This Row],[Division]]&amp;"'"</f>
        <v>'35-NCAA D-I'</v>
      </c>
      <c r="K139" s="5" t="str">
        <f>"'"&amp;Table21[[#This Row],[Region]]&amp;"'"</f>
        <v>'Mountain (D1)-4'</v>
      </c>
      <c r="L139" s="5" t="str">
        <f>"'"&amp;Table21[[#This Row],[Conference]]&amp;"'"</f>
        <v>'Big Sky Conference'</v>
      </c>
      <c r="M139" s="7" t="str">
        <f t="shared" si="3"/>
        <v>insert into D1_PROGRAMS (University,Column1,Program_Type,Division,Region,Conference) values ('Montana State University-Bozeman','Montana State University','MW Program','35-NCAA D-I','Mountain (D1)-4','Big Sky Conference');</v>
      </c>
    </row>
    <row r="140" spans="1:13" ht="15" x14ac:dyDescent="0.35">
      <c r="A140" t="s">
        <v>4590</v>
      </c>
      <c r="B140" t="s">
        <v>4835</v>
      </c>
      <c r="C140" t="s">
        <v>4409</v>
      </c>
      <c r="D140" t="s">
        <v>4410</v>
      </c>
      <c r="E140" t="s">
        <v>4422</v>
      </c>
      <c r="F140" t="s">
        <v>4432</v>
      </c>
      <c r="G140" s="5" t="str">
        <f>"'"&amp;Table21[[#This Row],[University]]&amp;"'"</f>
        <v>'Morehead State University'</v>
      </c>
      <c r="H140" s="5" t="str">
        <f>"'"&amp;Table21[[#This Row],[Column1]]&amp;"'"</f>
        <v>'Morehead State'</v>
      </c>
      <c r="I140" s="5" t="str">
        <f>"'"&amp;Table21[[#This Row],[Program_Type]]&amp;"'"</f>
        <v>'MW Program'</v>
      </c>
      <c r="J140" s="5" t="str">
        <f>"'"&amp;Table21[[#This Row],[Division]]&amp;"'"</f>
        <v>'35-NCAA D-I'</v>
      </c>
      <c r="K140" s="5" t="str">
        <f>"'"&amp;Table21[[#This Row],[Region]]&amp;"'"</f>
        <v>'Southeast (D1)-8'</v>
      </c>
      <c r="L140" s="5" t="str">
        <f>"'"&amp;Table21[[#This Row],[Conference]]&amp;"'"</f>
        <v>'Ohio Valley Conference'</v>
      </c>
      <c r="M140" s="7" t="str">
        <f t="shared" si="3"/>
        <v>insert into D1_PROGRAMS (University,Column1,Program_Type,Division,Region,Conference) values ('Morehead State University','Morehead State','MW Program','35-NCAA D-I','Southeast (D1)-8','Ohio Valley Conference');</v>
      </c>
    </row>
    <row r="141" spans="1:13" ht="15" x14ac:dyDescent="0.35">
      <c r="A141" t="s">
        <v>4591</v>
      </c>
      <c r="B141" t="s">
        <v>4147</v>
      </c>
      <c r="C141" t="s">
        <v>4409</v>
      </c>
      <c r="D141" t="s">
        <v>4410</v>
      </c>
      <c r="E141" t="s">
        <v>4419</v>
      </c>
      <c r="F141" t="s">
        <v>4444</v>
      </c>
      <c r="G141" s="5" t="str">
        <f>"'"&amp;Table21[[#This Row],[University]]&amp;"'"</f>
        <v>'Morgan State University'</v>
      </c>
      <c r="H141" s="5" t="str">
        <f>"'"&amp;Table21[[#This Row],[Column1]]&amp;"'"</f>
        <v>'Morgan State'</v>
      </c>
      <c r="I141" s="5" t="str">
        <f>"'"&amp;Table21[[#This Row],[Program_Type]]&amp;"'"</f>
        <v>'MW Program'</v>
      </c>
      <c r="J141" s="5" t="str">
        <f>"'"&amp;Table21[[#This Row],[Division]]&amp;"'"</f>
        <v>'35-NCAA D-I'</v>
      </c>
      <c r="K141" s="5" t="str">
        <f>"'"&amp;Table21[[#This Row],[Region]]&amp;"'"</f>
        <v>'Mid-Atlantic (D1)-2'</v>
      </c>
      <c r="L141" s="5" t="str">
        <f>"'"&amp;Table21[[#This Row],[Conference]]&amp;"'"</f>
        <v>'Mid-Eastern Athletic Conference'</v>
      </c>
      <c r="M141" s="7" t="str">
        <f t="shared" si="3"/>
        <v>insert into D1_PROGRAMS (University,Column1,Program_Type,Division,Region,Conference) values ('Morgan State University','Morgan State','MW Program','35-NCAA D-I','Mid-Atlantic (D1)-2','Mid-Eastern Athletic Conference');</v>
      </c>
    </row>
    <row r="142" spans="1:13" ht="15" x14ac:dyDescent="0.35">
      <c r="A142" t="s">
        <v>4592</v>
      </c>
      <c r="B142" t="s">
        <v>4148</v>
      </c>
      <c r="C142" t="s">
        <v>4409</v>
      </c>
      <c r="D142" t="s">
        <v>4410</v>
      </c>
      <c r="E142" t="s">
        <v>4419</v>
      </c>
      <c r="F142" t="s">
        <v>4463</v>
      </c>
      <c r="G142" s="5" t="str">
        <f>"'"&amp;Table21[[#This Row],[University]]&amp;"'"</f>
        <v>'Mount St. Mary's University'</v>
      </c>
      <c r="H142" s="5" t="str">
        <f>"'"&amp;Table21[[#This Row],[Column1]]&amp;"'"</f>
        <v>'Mount St. Mary's'</v>
      </c>
      <c r="I142" s="5" t="str">
        <f>"'"&amp;Table21[[#This Row],[Program_Type]]&amp;"'"</f>
        <v>'MW Program'</v>
      </c>
      <c r="J142" s="5" t="str">
        <f>"'"&amp;Table21[[#This Row],[Division]]&amp;"'"</f>
        <v>'35-NCAA D-I'</v>
      </c>
      <c r="K142" s="5" t="str">
        <f>"'"&amp;Table21[[#This Row],[Region]]&amp;"'"</f>
        <v>'Mid-Atlantic (D1)-2'</v>
      </c>
      <c r="L142" s="5" t="str">
        <f>"'"&amp;Table21[[#This Row],[Conference]]&amp;"'"</f>
        <v>'Northeast Conference'</v>
      </c>
      <c r="M142" s="7" t="str">
        <f t="shared" si="3"/>
        <v>insert into D1_PROGRAMS (University,Column1,Program_Type,Division,Region,Conference) values ('Mount St. Mary's University','Mount St. Mary's','MW Program','35-NCAA D-I','Mid-Atlantic (D1)-2','Northeast Conference');</v>
      </c>
    </row>
    <row r="143" spans="1:13" ht="15" x14ac:dyDescent="0.35">
      <c r="A143" t="s">
        <v>4593</v>
      </c>
      <c r="B143" t="s">
        <v>4149</v>
      </c>
      <c r="C143" t="s">
        <v>4431</v>
      </c>
      <c r="D143" t="s">
        <v>4410</v>
      </c>
      <c r="E143" t="s">
        <v>4422</v>
      </c>
      <c r="F143" t="s">
        <v>4432</v>
      </c>
      <c r="G143" s="5" t="str">
        <f>"'"&amp;Table21[[#This Row],[University]]&amp;"'"</f>
        <v>'Murray State University'</v>
      </c>
      <c r="H143" s="5" t="str">
        <f>"'"&amp;Table21[[#This Row],[Column1]]&amp;"'"</f>
        <v>'Murray State'</v>
      </c>
      <c r="I143" s="5" t="str">
        <f>"'"&amp;Table21[[#This Row],[Program_Type]]&amp;"'"</f>
        <v>'Mens CC Womens Program'</v>
      </c>
      <c r="J143" s="5" t="str">
        <f>"'"&amp;Table21[[#This Row],[Division]]&amp;"'"</f>
        <v>'35-NCAA D-I'</v>
      </c>
      <c r="K143" s="5" t="str">
        <f>"'"&amp;Table21[[#This Row],[Region]]&amp;"'"</f>
        <v>'Southeast (D1)-8'</v>
      </c>
      <c r="L143" s="5" t="str">
        <f>"'"&amp;Table21[[#This Row],[Conference]]&amp;"'"</f>
        <v>'Ohio Valley Conference'</v>
      </c>
      <c r="M143" s="7" t="str">
        <f t="shared" si="3"/>
        <v>insert into D1_PROGRAMS (University,Column1,Program_Type,Division,Region,Conference) values ('Murray State University','Murray State','Mens CC Womens Program','35-NCAA D-I','Southeast (D1)-8','Ohio Valley Conference');</v>
      </c>
    </row>
    <row r="144" spans="1:13" ht="15" x14ac:dyDescent="0.35">
      <c r="A144" t="s">
        <v>4594</v>
      </c>
      <c r="B144" t="s">
        <v>4594</v>
      </c>
      <c r="C144" t="s">
        <v>4409</v>
      </c>
      <c r="D144" t="s">
        <v>4410</v>
      </c>
      <c r="E144" t="s">
        <v>4419</v>
      </c>
      <c r="F144" t="s">
        <v>4441</v>
      </c>
      <c r="G144" s="5" t="str">
        <f>"'"&amp;Table21[[#This Row],[University]]&amp;"'"</f>
        <v>'New Jersey Institute of Technology'</v>
      </c>
      <c r="H144" s="5" t="str">
        <f>"'"&amp;Table21[[#This Row],[Column1]]&amp;"'"</f>
        <v>'New Jersey Institute of Technology'</v>
      </c>
      <c r="I144" s="5" t="str">
        <f>"'"&amp;Table21[[#This Row],[Program_Type]]&amp;"'"</f>
        <v>'MW Program'</v>
      </c>
      <c r="J144" s="5" t="str">
        <f>"'"&amp;Table21[[#This Row],[Division]]&amp;"'"</f>
        <v>'35-NCAA D-I'</v>
      </c>
      <c r="K144" s="5" t="str">
        <f>"'"&amp;Table21[[#This Row],[Region]]&amp;"'"</f>
        <v>'Mid-Atlantic (D1)-2'</v>
      </c>
      <c r="L144" s="5" t="str">
        <f>"'"&amp;Table21[[#This Row],[Conference]]&amp;"'"</f>
        <v>'Atlantic Sun Conference'</v>
      </c>
      <c r="M144" s="7" t="str">
        <f t="shared" si="3"/>
        <v>insert into D1_PROGRAMS (University,Column1,Program_Type,Division,Region,Conference) values ('New Jersey Institute of Technology','New Jersey Institute of Technology','MW Program','35-NCAA D-I','Mid-Atlantic (D1)-2','Atlantic Sun Conference');</v>
      </c>
    </row>
    <row r="145" spans="1:13" ht="15" x14ac:dyDescent="0.35">
      <c r="A145" t="s">
        <v>4595</v>
      </c>
      <c r="B145" t="s">
        <v>4836</v>
      </c>
      <c r="C145" t="s">
        <v>4431</v>
      </c>
      <c r="D145" t="s">
        <v>4410</v>
      </c>
      <c r="E145" t="s">
        <v>4458</v>
      </c>
      <c r="F145" t="s">
        <v>4412</v>
      </c>
      <c r="G145" s="5" t="str">
        <f>"'"&amp;Table21[[#This Row],[University]]&amp;"'"</f>
        <v>'New Mexico State University'</v>
      </c>
      <c r="H145" s="5" t="str">
        <f>"'"&amp;Table21[[#This Row],[Column1]]&amp;"'"</f>
        <v>'New Mexico State'</v>
      </c>
      <c r="I145" s="5" t="str">
        <f>"'"&amp;Table21[[#This Row],[Program_Type]]&amp;"'"</f>
        <v>'Mens CC Womens Program'</v>
      </c>
      <c r="J145" s="5" t="str">
        <f>"'"&amp;Table21[[#This Row],[Division]]&amp;"'"</f>
        <v>'35-NCAA D-I'</v>
      </c>
      <c r="K145" s="5" t="str">
        <f>"'"&amp;Table21[[#This Row],[Region]]&amp;"'"</f>
        <v>'Mountain (D1)-4'</v>
      </c>
      <c r="L145" s="5" t="str">
        <f>"'"&amp;Table21[[#This Row],[Conference]]&amp;"'"</f>
        <v>'Western Athletic Conference'</v>
      </c>
      <c r="M145" s="7" t="str">
        <f t="shared" si="3"/>
        <v>insert into D1_PROGRAMS (University,Column1,Program_Type,Division,Region,Conference) values ('New Mexico State University','New Mexico State','Mens CC Womens Program','35-NCAA D-I','Mountain (D1)-4','Western Athletic Conference');</v>
      </c>
    </row>
    <row r="146" spans="1:13" ht="15" x14ac:dyDescent="0.35">
      <c r="A146" t="s">
        <v>4596</v>
      </c>
      <c r="B146" t="s">
        <v>4837</v>
      </c>
      <c r="C146" t="s">
        <v>4409</v>
      </c>
      <c r="D146" t="s">
        <v>4410</v>
      </c>
      <c r="E146" t="s">
        <v>4411</v>
      </c>
      <c r="F146" t="s">
        <v>4544</v>
      </c>
      <c r="G146" s="5" t="str">
        <f>"'"&amp;Table21[[#This Row],[University]]&amp;"'"</f>
        <v>'Nicholls State University'</v>
      </c>
      <c r="H146" s="5" t="str">
        <f>"'"&amp;Table21[[#This Row],[Column1]]&amp;"'"</f>
        <v>'Nicholls State'</v>
      </c>
      <c r="I146" s="5" t="str">
        <f>"'"&amp;Table21[[#This Row],[Program_Type]]&amp;"'"</f>
        <v>'MW Program'</v>
      </c>
      <c r="J146" s="5" t="str">
        <f>"'"&amp;Table21[[#This Row],[Division]]&amp;"'"</f>
        <v>'35-NCAA D-I'</v>
      </c>
      <c r="K146" s="5" t="str">
        <f>"'"&amp;Table21[[#This Row],[Region]]&amp;"'"</f>
        <v>'South Central (D1)-7'</v>
      </c>
      <c r="L146" s="5" t="str">
        <f>"'"&amp;Table21[[#This Row],[Conference]]&amp;"'"</f>
        <v>'Southland Conference'</v>
      </c>
      <c r="M146" s="7" t="str">
        <f t="shared" si="3"/>
        <v>insert into D1_PROGRAMS (University,Column1,Program_Type,Division,Region,Conference) values ('Nicholls State University','Nicholls State','MW Program','35-NCAA D-I','South Central (D1)-7','Southland Conference');</v>
      </c>
    </row>
    <row r="147" spans="1:13" ht="15" x14ac:dyDescent="0.35">
      <c r="A147" t="s">
        <v>4597</v>
      </c>
      <c r="B147" t="s">
        <v>4838</v>
      </c>
      <c r="C147" t="s">
        <v>4409</v>
      </c>
      <c r="D147" t="s">
        <v>4410</v>
      </c>
      <c r="E147" t="s">
        <v>4422</v>
      </c>
      <c r="F147" t="s">
        <v>4444</v>
      </c>
      <c r="G147" s="5" t="str">
        <f>"'"&amp;Table21[[#This Row],[University]]&amp;"'"</f>
        <v>'Norfolk State University'</v>
      </c>
      <c r="H147" s="5" t="str">
        <f>"'"&amp;Table21[[#This Row],[Column1]]&amp;"'"</f>
        <v>'Norfolk State'</v>
      </c>
      <c r="I147" s="5" t="str">
        <f>"'"&amp;Table21[[#This Row],[Program_Type]]&amp;"'"</f>
        <v>'MW Program'</v>
      </c>
      <c r="J147" s="5" t="str">
        <f>"'"&amp;Table21[[#This Row],[Division]]&amp;"'"</f>
        <v>'35-NCAA D-I'</v>
      </c>
      <c r="K147" s="5" t="str">
        <f>"'"&amp;Table21[[#This Row],[Region]]&amp;"'"</f>
        <v>'Southeast (D1)-8'</v>
      </c>
      <c r="L147" s="5" t="str">
        <f>"'"&amp;Table21[[#This Row],[Conference]]&amp;"'"</f>
        <v>'Mid-Eastern Athletic Conference'</v>
      </c>
      <c r="M147" s="7" t="str">
        <f t="shared" si="3"/>
        <v>insert into D1_PROGRAMS (University,Column1,Program_Type,Division,Region,Conference) values ('Norfolk State University','Norfolk State','MW Program','35-NCAA D-I','Southeast (D1)-8','Mid-Eastern Athletic Conference');</v>
      </c>
    </row>
    <row r="148" spans="1:13" ht="15" x14ac:dyDescent="0.35">
      <c r="A148" t="s">
        <v>4598</v>
      </c>
      <c r="B148" t="s">
        <v>4904</v>
      </c>
      <c r="C148" t="s">
        <v>4409</v>
      </c>
      <c r="D148" t="s">
        <v>4410</v>
      </c>
      <c r="E148" t="s">
        <v>4422</v>
      </c>
      <c r="F148" t="s">
        <v>4444</v>
      </c>
      <c r="G148" s="5" t="str">
        <f>"'"&amp;Table21[[#This Row],[University]]&amp;"'"</f>
        <v>'North Carolina A&amp;T State University'</v>
      </c>
      <c r="H148" s="5" t="str">
        <f>"'"&amp;Table21[[#This Row],[Column1]]&amp;"'"</f>
        <v>'NC A&amp;T'</v>
      </c>
      <c r="I148" s="5" t="str">
        <f>"'"&amp;Table21[[#This Row],[Program_Type]]&amp;"'"</f>
        <v>'MW Program'</v>
      </c>
      <c r="J148" s="5" t="str">
        <f>"'"&amp;Table21[[#This Row],[Division]]&amp;"'"</f>
        <v>'35-NCAA D-I'</v>
      </c>
      <c r="K148" s="5" t="str">
        <f>"'"&amp;Table21[[#This Row],[Region]]&amp;"'"</f>
        <v>'Southeast (D1)-8'</v>
      </c>
      <c r="L148" s="5" t="str">
        <f>"'"&amp;Table21[[#This Row],[Conference]]&amp;"'"</f>
        <v>'Mid-Eastern Athletic Conference'</v>
      </c>
      <c r="M148" s="7" t="str">
        <f t="shared" si="3"/>
        <v>insert into D1_PROGRAMS (University,Column1,Program_Type,Division,Region,Conference) values ('North Carolina A&amp;T State University','NC A&amp;T','MW Program','35-NCAA D-I','Southeast (D1)-8','Mid-Eastern Athletic Conference');</v>
      </c>
    </row>
    <row r="149" spans="1:13" ht="15" x14ac:dyDescent="0.35">
      <c r="A149" t="s">
        <v>4599</v>
      </c>
      <c r="B149" t="s">
        <v>4839</v>
      </c>
      <c r="C149" t="s">
        <v>4409</v>
      </c>
      <c r="D149" t="s">
        <v>4410</v>
      </c>
      <c r="E149" t="s">
        <v>4422</v>
      </c>
      <c r="F149" t="s">
        <v>4444</v>
      </c>
      <c r="G149" s="5" t="str">
        <f>"'"&amp;Table21[[#This Row],[University]]&amp;"'"</f>
        <v>'North Carolina Central University'</v>
      </c>
      <c r="H149" s="5" t="str">
        <f>"'"&amp;Table21[[#This Row],[Column1]]&amp;"'"</f>
        <v>'North Carolina Central'</v>
      </c>
      <c r="I149" s="5" t="str">
        <f>"'"&amp;Table21[[#This Row],[Program_Type]]&amp;"'"</f>
        <v>'MW Program'</v>
      </c>
      <c r="J149" s="5" t="str">
        <f>"'"&amp;Table21[[#This Row],[Division]]&amp;"'"</f>
        <v>'35-NCAA D-I'</v>
      </c>
      <c r="K149" s="5" t="str">
        <f>"'"&amp;Table21[[#This Row],[Region]]&amp;"'"</f>
        <v>'Southeast (D1)-8'</v>
      </c>
      <c r="L149" s="5" t="str">
        <f>"'"&amp;Table21[[#This Row],[Conference]]&amp;"'"</f>
        <v>'Mid-Eastern Athletic Conference'</v>
      </c>
      <c r="M149" s="7" t="str">
        <f t="shared" si="3"/>
        <v>insert into D1_PROGRAMS (University,Column1,Program_Type,Division,Region,Conference) values ('North Carolina Central University','North Carolina Central','MW Program','35-NCAA D-I','Southeast (D1)-8','Mid-Eastern Athletic Conference');</v>
      </c>
    </row>
    <row r="150" spans="1:13" ht="15" x14ac:dyDescent="0.35">
      <c r="A150" t="s">
        <v>4600</v>
      </c>
      <c r="B150" t="s">
        <v>4903</v>
      </c>
      <c r="C150" t="s">
        <v>4409</v>
      </c>
      <c r="D150" t="s">
        <v>4410</v>
      </c>
      <c r="E150" t="s">
        <v>4422</v>
      </c>
      <c r="F150" t="s">
        <v>4450</v>
      </c>
      <c r="G150" s="5" t="str">
        <f>"'"&amp;Table21[[#This Row],[University]]&amp;"'"</f>
        <v>'North Carolina State University'</v>
      </c>
      <c r="H150" s="5" t="str">
        <f>"'"&amp;Table21[[#This Row],[Column1]]&amp;"'"</f>
        <v>'NC State'</v>
      </c>
      <c r="I150" s="5" t="str">
        <f>"'"&amp;Table21[[#This Row],[Program_Type]]&amp;"'"</f>
        <v>'MW Program'</v>
      </c>
      <c r="J150" s="5" t="str">
        <f>"'"&amp;Table21[[#This Row],[Division]]&amp;"'"</f>
        <v>'35-NCAA D-I'</v>
      </c>
      <c r="K150" s="5" t="str">
        <f>"'"&amp;Table21[[#This Row],[Region]]&amp;"'"</f>
        <v>'Southeast (D1)-8'</v>
      </c>
      <c r="L150" s="5" t="str">
        <f>"'"&amp;Table21[[#This Row],[Conference]]&amp;"'"</f>
        <v>'Atlantic Coast Conference'</v>
      </c>
      <c r="M150" s="7" t="str">
        <f t="shared" si="3"/>
        <v>insert into D1_PROGRAMS (University,Column1,Program_Type,Division,Region,Conference) values ('North Carolina State University','NC State','MW Program','35-NCAA D-I','Southeast (D1)-8','Atlantic Coast Conference');</v>
      </c>
    </row>
    <row r="151" spans="1:13" ht="15" x14ac:dyDescent="0.35">
      <c r="A151" t="s">
        <v>4601</v>
      </c>
      <c r="B151" t="s">
        <v>4156</v>
      </c>
      <c r="C151" t="s">
        <v>4434</v>
      </c>
      <c r="D151" t="s">
        <v>4410</v>
      </c>
      <c r="E151" t="s">
        <v>4455</v>
      </c>
      <c r="F151" t="s">
        <v>4602</v>
      </c>
      <c r="G151" s="5" t="str">
        <f>"'"&amp;Table21[[#This Row],[University]]&amp;"'"</f>
        <v>'North Dakota State University'</v>
      </c>
      <c r="H151" s="5" t="str">
        <f>"'"&amp;Table21[[#This Row],[Column1]]&amp;"'"</f>
        <v>'North Dakota State'</v>
      </c>
      <c r="I151" s="5" t="str">
        <f>"'"&amp;Table21[[#This Row],[Program_Type]]&amp;"'"</f>
        <v>'Womens Program'</v>
      </c>
      <c r="J151" s="5" t="str">
        <f>"'"&amp;Table21[[#This Row],[Division]]&amp;"'"</f>
        <v>'35-NCAA D-I'</v>
      </c>
      <c r="K151" s="5" t="str">
        <f>"'"&amp;Table21[[#This Row],[Region]]&amp;"'"</f>
        <v>'Midwest (D1)-3'</v>
      </c>
      <c r="L151" s="5" t="str">
        <f>"'"&amp;Table21[[#This Row],[Conference]]&amp;"'"</f>
        <v>'The Summit League'</v>
      </c>
      <c r="M151" s="7" t="str">
        <f t="shared" si="3"/>
        <v>insert into D1_PROGRAMS (University,Column1,Program_Type,Division,Region,Conference) values ('North Dakota State University','North Dakota State','Womens Program','35-NCAA D-I','Midwest (D1)-3','The Summit League');</v>
      </c>
    </row>
    <row r="152" spans="1:13" ht="15" x14ac:dyDescent="0.35">
      <c r="A152" t="s">
        <v>4601</v>
      </c>
      <c r="B152" t="s">
        <v>4156</v>
      </c>
      <c r="C152" t="s">
        <v>4451</v>
      </c>
      <c r="D152" t="s">
        <v>4410</v>
      </c>
      <c r="E152" t="s">
        <v>4455</v>
      </c>
      <c r="F152" t="s">
        <v>4602</v>
      </c>
      <c r="G152" s="5" t="str">
        <f>"'"&amp;Table21[[#This Row],[University]]&amp;"'"</f>
        <v>'North Dakota State University'</v>
      </c>
      <c r="H152" s="5" t="str">
        <f>"'"&amp;Table21[[#This Row],[Column1]]&amp;"'"</f>
        <v>'North Dakota State'</v>
      </c>
      <c r="I152" s="5" t="str">
        <f>"'"&amp;Table21[[#This Row],[Program_Type]]&amp;"'"</f>
        <v>'Mens Program'</v>
      </c>
      <c r="J152" s="5" t="str">
        <f>"'"&amp;Table21[[#This Row],[Division]]&amp;"'"</f>
        <v>'35-NCAA D-I'</v>
      </c>
      <c r="K152" s="5" t="str">
        <f>"'"&amp;Table21[[#This Row],[Region]]&amp;"'"</f>
        <v>'Midwest (D1)-3'</v>
      </c>
      <c r="L152" s="5" t="str">
        <f>"'"&amp;Table21[[#This Row],[Conference]]&amp;"'"</f>
        <v>'The Summit League'</v>
      </c>
      <c r="M152" s="7" t="str">
        <f t="shared" si="3"/>
        <v>insert into D1_PROGRAMS (University,Column1,Program_Type,Division,Region,Conference) values ('North Dakota State University','North Dakota State','Mens Program','35-NCAA D-I','Midwest (D1)-3','The Summit League');</v>
      </c>
    </row>
    <row r="153" spans="1:13" ht="15" x14ac:dyDescent="0.35">
      <c r="A153" t="s">
        <v>4603</v>
      </c>
      <c r="B153" t="s">
        <v>4157</v>
      </c>
      <c r="C153" t="s">
        <v>4409</v>
      </c>
      <c r="D153" t="s">
        <v>4410</v>
      </c>
      <c r="E153" t="s">
        <v>4446</v>
      </c>
      <c r="F153" t="s">
        <v>4491</v>
      </c>
      <c r="G153" s="5" t="str">
        <f>"'"&amp;Table21[[#This Row],[University]]&amp;"'"</f>
        <v>'Northeastern University'</v>
      </c>
      <c r="H153" s="5" t="str">
        <f>"'"&amp;Table21[[#This Row],[Column1]]&amp;"'"</f>
        <v>'Northeastern'</v>
      </c>
      <c r="I153" s="5" t="str">
        <f>"'"&amp;Table21[[#This Row],[Program_Type]]&amp;"'"</f>
        <v>'MW Program'</v>
      </c>
      <c r="J153" s="5" t="str">
        <f>"'"&amp;Table21[[#This Row],[Division]]&amp;"'"</f>
        <v>'35-NCAA D-I'</v>
      </c>
      <c r="K153" s="5" t="str">
        <f>"'"&amp;Table21[[#This Row],[Region]]&amp;"'"</f>
        <v>'Northeast (D1)-5'</v>
      </c>
      <c r="L153" s="5" t="str">
        <f>"'"&amp;Table21[[#This Row],[Conference]]&amp;"'"</f>
        <v>'Colonial Athletic Association'</v>
      </c>
      <c r="M153" s="7" t="str">
        <f t="shared" si="3"/>
        <v>insert into D1_PROGRAMS (University,Column1,Program_Type,Division,Region,Conference) values ('Northeastern University','Northeastern','MW Program','35-NCAA D-I','Northeast (D1)-5','Colonial Athletic Association');</v>
      </c>
    </row>
    <row r="154" spans="1:13" ht="15" x14ac:dyDescent="0.35">
      <c r="A154" t="s">
        <v>4604</v>
      </c>
      <c r="B154" t="s">
        <v>4902</v>
      </c>
      <c r="C154" t="s">
        <v>4409</v>
      </c>
      <c r="D154" t="s">
        <v>4410</v>
      </c>
      <c r="E154" t="s">
        <v>4458</v>
      </c>
      <c r="F154" t="s">
        <v>4476</v>
      </c>
      <c r="G154" s="5" t="str">
        <f>"'"&amp;Table21[[#This Row],[University]]&amp;"'"</f>
        <v>'Northern Arizona University'</v>
      </c>
      <c r="H154" s="5" t="str">
        <f>"'"&amp;Table21[[#This Row],[Column1]]&amp;"'"</f>
        <v>'NAU'</v>
      </c>
      <c r="I154" s="5" t="str">
        <f>"'"&amp;Table21[[#This Row],[Program_Type]]&amp;"'"</f>
        <v>'MW Program'</v>
      </c>
      <c r="J154" s="5" t="str">
        <f>"'"&amp;Table21[[#This Row],[Division]]&amp;"'"</f>
        <v>'35-NCAA D-I'</v>
      </c>
      <c r="K154" s="5" t="str">
        <f>"'"&amp;Table21[[#This Row],[Region]]&amp;"'"</f>
        <v>'Mountain (D1)-4'</v>
      </c>
      <c r="L154" s="5" t="str">
        <f>"'"&amp;Table21[[#This Row],[Conference]]&amp;"'"</f>
        <v>'Big Sky Conference'</v>
      </c>
      <c r="M154" s="7" t="str">
        <f t="shared" si="3"/>
        <v>insert into D1_PROGRAMS (University,Column1,Program_Type,Division,Region,Conference) values ('Northern Arizona University','NAU','MW Program','35-NCAA D-I','Mountain (D1)-4','Big Sky Conference');</v>
      </c>
    </row>
    <row r="155" spans="1:13" ht="15" x14ac:dyDescent="0.35">
      <c r="A155" t="s">
        <v>4605</v>
      </c>
      <c r="B155" t="s">
        <v>4159</v>
      </c>
      <c r="C155" t="s">
        <v>4434</v>
      </c>
      <c r="D155" t="s">
        <v>4410</v>
      </c>
      <c r="E155" t="s">
        <v>4455</v>
      </c>
      <c r="F155" t="s">
        <v>4436</v>
      </c>
      <c r="G155" s="5" t="str">
        <f>"'"&amp;Table21[[#This Row],[University]]&amp;"'"</f>
        <v>'Northern Illinois University'</v>
      </c>
      <c r="H155" s="5" t="str">
        <f>"'"&amp;Table21[[#This Row],[Column1]]&amp;"'"</f>
        <v>'Northern Illinois'</v>
      </c>
      <c r="I155" s="5" t="str">
        <f>"'"&amp;Table21[[#This Row],[Program_Type]]&amp;"'"</f>
        <v>'Womens Program'</v>
      </c>
      <c r="J155" s="5" t="str">
        <f>"'"&amp;Table21[[#This Row],[Division]]&amp;"'"</f>
        <v>'35-NCAA D-I'</v>
      </c>
      <c r="K155" s="5" t="str">
        <f>"'"&amp;Table21[[#This Row],[Region]]&amp;"'"</f>
        <v>'Midwest (D1)-3'</v>
      </c>
      <c r="L155" s="5" t="str">
        <f>"'"&amp;Table21[[#This Row],[Conference]]&amp;"'"</f>
        <v>'Mid-American Conference'</v>
      </c>
      <c r="M155" s="7" t="str">
        <f t="shared" si="3"/>
        <v>insert into D1_PROGRAMS (University,Column1,Program_Type,Division,Region,Conference) values ('Northern Illinois University','Northern Illinois','Womens Program','35-NCAA D-I','Midwest (D1)-3','Mid-American Conference');</v>
      </c>
    </row>
    <row r="156" spans="1:13" ht="15" x14ac:dyDescent="0.35">
      <c r="A156" t="s">
        <v>4606</v>
      </c>
      <c r="B156" t="s">
        <v>4840</v>
      </c>
      <c r="C156" t="s">
        <v>4409</v>
      </c>
      <c r="D156" t="s">
        <v>4410</v>
      </c>
      <c r="E156" t="s">
        <v>4422</v>
      </c>
      <c r="F156" t="s">
        <v>4487</v>
      </c>
      <c r="G156" s="5" t="str">
        <f>"'"&amp;Table21[[#This Row],[University]]&amp;"'"</f>
        <v>'Northern Kentucky University'</v>
      </c>
      <c r="H156" s="5" t="str">
        <f>"'"&amp;Table21[[#This Row],[Column1]]&amp;"'"</f>
        <v>'Northern Kentucky'</v>
      </c>
      <c r="I156" s="5" t="str">
        <f>"'"&amp;Table21[[#This Row],[Program_Type]]&amp;"'"</f>
        <v>'MW Program'</v>
      </c>
      <c r="J156" s="5" t="str">
        <f>"'"&amp;Table21[[#This Row],[Division]]&amp;"'"</f>
        <v>'35-NCAA D-I'</v>
      </c>
      <c r="K156" s="5" t="str">
        <f>"'"&amp;Table21[[#This Row],[Region]]&amp;"'"</f>
        <v>'Southeast (D1)-8'</v>
      </c>
      <c r="L156" s="5" t="str">
        <f>"'"&amp;Table21[[#This Row],[Conference]]&amp;"'"</f>
        <v>'Horizon League'</v>
      </c>
      <c r="M156" s="7" t="str">
        <f t="shared" si="3"/>
        <v>insert into D1_PROGRAMS (University,Column1,Program_Type,Division,Region,Conference) values ('Northern Kentucky University','Northern Kentucky','MW Program','35-NCAA D-I','Southeast (D1)-8','Horizon League');</v>
      </c>
    </row>
    <row r="157" spans="1:13" ht="15" x14ac:dyDescent="0.35">
      <c r="A157" t="s">
        <v>4607</v>
      </c>
      <c r="B157" t="s">
        <v>4841</v>
      </c>
      <c r="C157" t="s">
        <v>4409</v>
      </c>
      <c r="D157" t="s">
        <v>4410</v>
      </c>
      <c r="E157" t="s">
        <v>4411</v>
      </c>
      <c r="F157" t="s">
        <v>4544</v>
      </c>
      <c r="G157" s="5" t="str">
        <f>"'"&amp;Table21[[#This Row],[University]]&amp;"'"</f>
        <v>'Northwestern State University'</v>
      </c>
      <c r="H157" s="5" t="str">
        <f>"'"&amp;Table21[[#This Row],[Column1]]&amp;"'"</f>
        <v>'Northwestern State'</v>
      </c>
      <c r="I157" s="5" t="str">
        <f>"'"&amp;Table21[[#This Row],[Program_Type]]&amp;"'"</f>
        <v>'MW Program'</v>
      </c>
      <c r="J157" s="5" t="str">
        <f>"'"&amp;Table21[[#This Row],[Division]]&amp;"'"</f>
        <v>'35-NCAA D-I'</v>
      </c>
      <c r="K157" s="5" t="str">
        <f>"'"&amp;Table21[[#This Row],[Region]]&amp;"'"</f>
        <v>'South Central (D1)-7'</v>
      </c>
      <c r="L157" s="5" t="str">
        <f>"'"&amp;Table21[[#This Row],[Conference]]&amp;"'"</f>
        <v>'Southland Conference'</v>
      </c>
      <c r="M157" s="7" t="str">
        <f t="shared" si="3"/>
        <v>insert into D1_PROGRAMS (University,Column1,Program_Type,Division,Region,Conference) values ('Northwestern State University','Northwestern State','MW Program','35-NCAA D-I','South Central (D1)-7','Southland Conference');</v>
      </c>
    </row>
    <row r="158" spans="1:13" ht="15" x14ac:dyDescent="0.35">
      <c r="A158" t="s">
        <v>4608</v>
      </c>
      <c r="B158" t="s">
        <v>4383</v>
      </c>
      <c r="C158" t="s">
        <v>4434</v>
      </c>
      <c r="D158" t="s">
        <v>4410</v>
      </c>
      <c r="E158" t="s">
        <v>4455</v>
      </c>
      <c r="F158" t="s">
        <v>4551</v>
      </c>
      <c r="G158" s="5" t="str">
        <f>"'"&amp;Table21[[#This Row],[University]]&amp;"'"</f>
        <v>'Northwestern University'</v>
      </c>
      <c r="H158" s="5" t="str">
        <f>"'"&amp;Table21[[#This Row],[Column1]]&amp;"'"</f>
        <v>'Northwestern'</v>
      </c>
      <c r="I158" s="5" t="str">
        <f>"'"&amp;Table21[[#This Row],[Program_Type]]&amp;"'"</f>
        <v>'Womens Program'</v>
      </c>
      <c r="J158" s="5" t="str">
        <f>"'"&amp;Table21[[#This Row],[Division]]&amp;"'"</f>
        <v>'35-NCAA D-I'</v>
      </c>
      <c r="K158" s="5" t="str">
        <f>"'"&amp;Table21[[#This Row],[Region]]&amp;"'"</f>
        <v>'Midwest (D1)-3'</v>
      </c>
      <c r="L158" s="5" t="str">
        <f>"'"&amp;Table21[[#This Row],[Conference]]&amp;"'"</f>
        <v>'Big Ten Conference'</v>
      </c>
      <c r="M158" s="7" t="str">
        <f t="shared" si="3"/>
        <v>insert into D1_PROGRAMS (University,Column1,Program_Type,Division,Region,Conference) values ('Northwestern University','Northwestern','Womens Program','35-NCAA D-I','Midwest (D1)-3','Big Ten Conference');</v>
      </c>
    </row>
    <row r="159" spans="1:13" ht="15" x14ac:dyDescent="0.35">
      <c r="A159" t="s">
        <v>4609</v>
      </c>
      <c r="B159" t="s">
        <v>4384</v>
      </c>
      <c r="C159" t="s">
        <v>4409</v>
      </c>
      <c r="D159" t="s">
        <v>4410</v>
      </c>
      <c r="E159" t="s">
        <v>4435</v>
      </c>
      <c r="F159" t="s">
        <v>4487</v>
      </c>
      <c r="G159" s="5" t="str">
        <f>"'"&amp;Table21[[#This Row],[University]]&amp;"'"</f>
        <v>'Oakland University'</v>
      </c>
      <c r="H159" s="5" t="str">
        <f>"'"&amp;Table21[[#This Row],[Column1]]&amp;"'"</f>
        <v>'Oakland'</v>
      </c>
      <c r="I159" s="5" t="str">
        <f>"'"&amp;Table21[[#This Row],[Program_Type]]&amp;"'"</f>
        <v>'MW Program'</v>
      </c>
      <c r="J159" s="5" t="str">
        <f>"'"&amp;Table21[[#This Row],[Division]]&amp;"'"</f>
        <v>'35-NCAA D-I'</v>
      </c>
      <c r="K159" s="5" t="str">
        <f>"'"&amp;Table21[[#This Row],[Region]]&amp;"'"</f>
        <v>'Great Lakes (D1)-1'</v>
      </c>
      <c r="L159" s="5" t="str">
        <f>"'"&amp;Table21[[#This Row],[Conference]]&amp;"'"</f>
        <v>'Horizon League'</v>
      </c>
      <c r="M159" s="7" t="str">
        <f t="shared" si="3"/>
        <v>insert into D1_PROGRAMS (University,Column1,Program_Type,Division,Region,Conference) values ('Oakland University','Oakland','MW Program','35-NCAA D-I','Great Lakes (D1)-1','Horizon League');</v>
      </c>
    </row>
    <row r="160" spans="1:13" ht="15" x14ac:dyDescent="0.35">
      <c r="A160" t="s">
        <v>4610</v>
      </c>
      <c r="B160" t="s">
        <v>4362</v>
      </c>
      <c r="C160" t="s">
        <v>4431</v>
      </c>
      <c r="D160" t="s">
        <v>4410</v>
      </c>
      <c r="E160" t="s">
        <v>4435</v>
      </c>
      <c r="F160" t="s">
        <v>4436</v>
      </c>
      <c r="G160" s="5" t="str">
        <f>"'"&amp;Table21[[#This Row],[University]]&amp;"'"</f>
        <v>'Ohio University'</v>
      </c>
      <c r="H160" s="5" t="str">
        <f>"'"&amp;Table21[[#This Row],[Column1]]&amp;"'"</f>
        <v>'Ohio'</v>
      </c>
      <c r="I160" s="5" t="str">
        <f>"'"&amp;Table21[[#This Row],[Program_Type]]&amp;"'"</f>
        <v>'Mens CC Womens Program'</v>
      </c>
      <c r="J160" s="5" t="str">
        <f>"'"&amp;Table21[[#This Row],[Division]]&amp;"'"</f>
        <v>'35-NCAA D-I'</v>
      </c>
      <c r="K160" s="5" t="str">
        <f>"'"&amp;Table21[[#This Row],[Region]]&amp;"'"</f>
        <v>'Great Lakes (D1)-1'</v>
      </c>
      <c r="L160" s="5" t="str">
        <f>"'"&amp;Table21[[#This Row],[Conference]]&amp;"'"</f>
        <v>'Mid-American Conference'</v>
      </c>
      <c r="M160" s="7" t="str">
        <f t="shared" si="3"/>
        <v>insert into D1_PROGRAMS (University,Column1,Program_Type,Division,Region,Conference) values ('Ohio University','Ohio','Mens CC Womens Program','35-NCAA D-I','Great Lakes (D1)-1','Mid-American Conference');</v>
      </c>
    </row>
    <row r="161" spans="1:13" ht="15" x14ac:dyDescent="0.35">
      <c r="A161" t="s">
        <v>4611</v>
      </c>
      <c r="B161" t="s">
        <v>4165</v>
      </c>
      <c r="C161" t="s">
        <v>4409</v>
      </c>
      <c r="D161" t="s">
        <v>4410</v>
      </c>
      <c r="E161" t="s">
        <v>4455</v>
      </c>
      <c r="F161" t="s">
        <v>4438</v>
      </c>
      <c r="G161" s="5" t="str">
        <f>"'"&amp;Table21[[#This Row],[University]]&amp;"'"</f>
        <v>'Oklahoma State University'</v>
      </c>
      <c r="H161" s="5" t="str">
        <f>"'"&amp;Table21[[#This Row],[Column1]]&amp;"'"</f>
        <v>'Oklahoma State'</v>
      </c>
      <c r="I161" s="5" t="str">
        <f>"'"&amp;Table21[[#This Row],[Program_Type]]&amp;"'"</f>
        <v>'MW Program'</v>
      </c>
      <c r="J161" s="5" t="str">
        <f>"'"&amp;Table21[[#This Row],[Division]]&amp;"'"</f>
        <v>'35-NCAA D-I'</v>
      </c>
      <c r="K161" s="5" t="str">
        <f>"'"&amp;Table21[[#This Row],[Region]]&amp;"'"</f>
        <v>'Midwest (D1)-3'</v>
      </c>
      <c r="L161" s="5" t="str">
        <f>"'"&amp;Table21[[#This Row],[Conference]]&amp;"'"</f>
        <v>'Big 12 Conference'</v>
      </c>
      <c r="M161" s="7" t="str">
        <f t="shared" si="3"/>
        <v>insert into D1_PROGRAMS (University,Column1,Program_Type,Division,Region,Conference) values ('Oklahoma State University','Oklahoma State','MW Program','35-NCAA D-I','Midwest (D1)-3','Big 12 Conference');</v>
      </c>
    </row>
    <row r="162" spans="1:13" ht="15" x14ac:dyDescent="0.35">
      <c r="A162" t="s">
        <v>4612</v>
      </c>
      <c r="B162" t="s">
        <v>4842</v>
      </c>
      <c r="C162" t="s">
        <v>4409</v>
      </c>
      <c r="D162" t="s">
        <v>4410</v>
      </c>
      <c r="E162" t="s">
        <v>4455</v>
      </c>
      <c r="F162" t="s">
        <v>4602</v>
      </c>
      <c r="G162" s="5" t="str">
        <f>"'"&amp;Table21[[#This Row],[University]]&amp;"'"</f>
        <v>'Oral Roberts University'</v>
      </c>
      <c r="H162" s="5" t="str">
        <f>"'"&amp;Table21[[#This Row],[Column1]]&amp;"'"</f>
        <v>'Oral Roberts'</v>
      </c>
      <c r="I162" s="5" t="str">
        <f>"'"&amp;Table21[[#This Row],[Program_Type]]&amp;"'"</f>
        <v>'MW Program'</v>
      </c>
      <c r="J162" s="5" t="str">
        <f>"'"&amp;Table21[[#This Row],[Division]]&amp;"'"</f>
        <v>'35-NCAA D-I'</v>
      </c>
      <c r="K162" s="5" t="str">
        <f>"'"&amp;Table21[[#This Row],[Region]]&amp;"'"</f>
        <v>'Midwest (D1)-3'</v>
      </c>
      <c r="L162" s="5" t="str">
        <f>"'"&amp;Table21[[#This Row],[Conference]]&amp;"'"</f>
        <v>'The Summit League'</v>
      </c>
      <c r="M162" s="7" t="str">
        <f t="shared" si="3"/>
        <v>insert into D1_PROGRAMS (University,Column1,Program_Type,Division,Region,Conference) values ('Oral Roberts University','Oral Roberts','MW Program','35-NCAA D-I','Midwest (D1)-3','The Summit League');</v>
      </c>
    </row>
    <row r="163" spans="1:13" ht="15" x14ac:dyDescent="0.35">
      <c r="A163" t="s">
        <v>4613</v>
      </c>
      <c r="B163" t="s">
        <v>4167</v>
      </c>
      <c r="C163" t="s">
        <v>4434</v>
      </c>
      <c r="D163" t="s">
        <v>4410</v>
      </c>
      <c r="E163" t="s">
        <v>4425</v>
      </c>
      <c r="F163" t="s">
        <v>4426</v>
      </c>
      <c r="G163" s="5" t="str">
        <f>"'"&amp;Table21[[#This Row],[University]]&amp;"'"</f>
        <v>'Oregon State University'</v>
      </c>
      <c r="H163" s="5" t="str">
        <f>"'"&amp;Table21[[#This Row],[Column1]]&amp;"'"</f>
        <v>'Oregon State'</v>
      </c>
      <c r="I163" s="5" t="str">
        <f>"'"&amp;Table21[[#This Row],[Program_Type]]&amp;"'"</f>
        <v>'Womens Program'</v>
      </c>
      <c r="J163" s="5" t="str">
        <f>"'"&amp;Table21[[#This Row],[Division]]&amp;"'"</f>
        <v>'35-NCAA D-I'</v>
      </c>
      <c r="K163" s="5" t="str">
        <f>"'"&amp;Table21[[#This Row],[Region]]&amp;"'"</f>
        <v>'West (D1)-9'</v>
      </c>
      <c r="L163" s="5" t="str">
        <f>"'"&amp;Table21[[#This Row],[Conference]]&amp;"'"</f>
        <v>'Pac-12 Conference'</v>
      </c>
      <c r="M163" s="7" t="str">
        <f t="shared" si="3"/>
        <v>insert into D1_PROGRAMS (University,Column1,Program_Type,Division,Region,Conference) values ('Oregon State University','Oregon State','Womens Program','35-NCAA D-I','West (D1)-9','Pac-12 Conference');</v>
      </c>
    </row>
    <row r="164" spans="1:13" ht="15" x14ac:dyDescent="0.35">
      <c r="A164" t="s">
        <v>4614</v>
      </c>
      <c r="B164" t="s">
        <v>4843</v>
      </c>
      <c r="C164" t="s">
        <v>4409</v>
      </c>
      <c r="D164" t="s">
        <v>4410</v>
      </c>
      <c r="E164" t="s">
        <v>4419</v>
      </c>
      <c r="F164" t="s">
        <v>4551</v>
      </c>
      <c r="G164" s="5" t="str">
        <f>"'"&amp;Table21[[#This Row],[University]]&amp;"'"</f>
        <v>'Pennsylvania State University'</v>
      </c>
      <c r="H164" s="5" t="str">
        <f>"'"&amp;Table21[[#This Row],[Column1]]&amp;"'"</f>
        <v>'Pennsylvania State'</v>
      </c>
      <c r="I164" s="5" t="str">
        <f>"'"&amp;Table21[[#This Row],[Program_Type]]&amp;"'"</f>
        <v>'MW Program'</v>
      </c>
      <c r="J164" s="5" t="str">
        <f>"'"&amp;Table21[[#This Row],[Division]]&amp;"'"</f>
        <v>'35-NCAA D-I'</v>
      </c>
      <c r="K164" s="5" t="str">
        <f>"'"&amp;Table21[[#This Row],[Region]]&amp;"'"</f>
        <v>'Mid-Atlantic (D1)-2'</v>
      </c>
      <c r="L164" s="5" t="str">
        <f>"'"&amp;Table21[[#This Row],[Conference]]&amp;"'"</f>
        <v>'Big Ten Conference'</v>
      </c>
      <c r="M164" s="7" t="str">
        <f t="shared" si="3"/>
        <v>insert into D1_PROGRAMS (University,Column1,Program_Type,Division,Region,Conference) values ('Pennsylvania State University','Pennsylvania State','MW Program','35-NCAA D-I','Mid-Atlantic (D1)-2','Big Ten Conference');</v>
      </c>
    </row>
    <row r="165" spans="1:13" ht="15" x14ac:dyDescent="0.35">
      <c r="A165" t="s">
        <v>4615</v>
      </c>
      <c r="B165" t="s">
        <v>4385</v>
      </c>
      <c r="C165" t="s">
        <v>4409</v>
      </c>
      <c r="D165" t="s">
        <v>4410</v>
      </c>
      <c r="E165" t="s">
        <v>4425</v>
      </c>
      <c r="F165" t="s">
        <v>4459</v>
      </c>
      <c r="G165" s="5" t="str">
        <f>"'"&amp;Table21[[#This Row],[University]]&amp;"'"</f>
        <v>'Pepperdine University'</v>
      </c>
      <c r="H165" s="5" t="str">
        <f>"'"&amp;Table21[[#This Row],[Column1]]&amp;"'"</f>
        <v>'Pepperdine'</v>
      </c>
      <c r="I165" s="5" t="str">
        <f>"'"&amp;Table21[[#This Row],[Program_Type]]&amp;"'"</f>
        <v>'MW Program'</v>
      </c>
      <c r="J165" s="5" t="str">
        <f>"'"&amp;Table21[[#This Row],[Division]]&amp;"'"</f>
        <v>'35-NCAA D-I'</v>
      </c>
      <c r="K165" s="5" t="str">
        <f>"'"&amp;Table21[[#This Row],[Region]]&amp;"'"</f>
        <v>'West (D1)-9'</v>
      </c>
      <c r="L165" s="5" t="str">
        <f>"'"&amp;Table21[[#This Row],[Conference]]&amp;"'"</f>
        <v>'West Coast Conference'</v>
      </c>
      <c r="M165" s="7" t="str">
        <f t="shared" si="3"/>
        <v>insert into D1_PROGRAMS (University,Column1,Program_Type,Division,Region,Conference) values ('Pepperdine University','Pepperdine','MW Program','35-NCAA D-I','West (D1)-9','West Coast Conference');</v>
      </c>
    </row>
    <row r="166" spans="1:13" ht="15" x14ac:dyDescent="0.35">
      <c r="A166" t="s">
        <v>4616</v>
      </c>
      <c r="B166" t="s">
        <v>4172</v>
      </c>
      <c r="C166" t="s">
        <v>4409</v>
      </c>
      <c r="D166" t="s">
        <v>4410</v>
      </c>
      <c r="E166" t="s">
        <v>4425</v>
      </c>
      <c r="F166" t="s">
        <v>4476</v>
      </c>
      <c r="G166" s="5" t="str">
        <f>"'"&amp;Table21[[#This Row],[University]]&amp;"'"</f>
        <v>'Portland State University'</v>
      </c>
      <c r="H166" s="5" t="str">
        <f>"'"&amp;Table21[[#This Row],[Column1]]&amp;"'"</f>
        <v>'Portland State'</v>
      </c>
      <c r="I166" s="5" t="str">
        <f>"'"&amp;Table21[[#This Row],[Program_Type]]&amp;"'"</f>
        <v>'MW Program'</v>
      </c>
      <c r="J166" s="5" t="str">
        <f>"'"&amp;Table21[[#This Row],[Division]]&amp;"'"</f>
        <v>'35-NCAA D-I'</v>
      </c>
      <c r="K166" s="5" t="str">
        <f>"'"&amp;Table21[[#This Row],[Region]]&amp;"'"</f>
        <v>'West (D1)-9'</v>
      </c>
      <c r="L166" s="5" t="str">
        <f>"'"&amp;Table21[[#This Row],[Conference]]&amp;"'"</f>
        <v>'Big Sky Conference'</v>
      </c>
      <c r="M166" s="7" t="str">
        <f t="shared" si="3"/>
        <v>insert into D1_PROGRAMS (University,Column1,Program_Type,Division,Region,Conference) values ('Portland State University','Portland State','MW Program','35-NCAA D-I','West (D1)-9','Big Sky Conference');</v>
      </c>
    </row>
    <row r="167" spans="1:13" ht="15" x14ac:dyDescent="0.35">
      <c r="A167" t="s">
        <v>4617</v>
      </c>
      <c r="B167" t="s">
        <v>4844</v>
      </c>
      <c r="C167" t="s">
        <v>4451</v>
      </c>
      <c r="D167" t="s">
        <v>4410</v>
      </c>
      <c r="E167" t="s">
        <v>4411</v>
      </c>
      <c r="F167" t="s">
        <v>4415</v>
      </c>
      <c r="G167" s="5" t="str">
        <f>"'"&amp;Table21[[#This Row],[University]]&amp;"'"</f>
        <v>'Prairie View A&amp;M University'</v>
      </c>
      <c r="H167" s="5" t="str">
        <f>"'"&amp;Table21[[#This Row],[Column1]]&amp;"'"</f>
        <v>'Prairie View A&amp;M'</v>
      </c>
      <c r="I167" s="5" t="str">
        <f>"'"&amp;Table21[[#This Row],[Program_Type]]&amp;"'"</f>
        <v>'Mens Program'</v>
      </c>
      <c r="J167" s="5" t="str">
        <f>"'"&amp;Table21[[#This Row],[Division]]&amp;"'"</f>
        <v>'35-NCAA D-I'</v>
      </c>
      <c r="K167" s="5" t="str">
        <f>"'"&amp;Table21[[#This Row],[Region]]&amp;"'"</f>
        <v>'South Central (D1)-7'</v>
      </c>
      <c r="L167" s="5" t="str">
        <f>"'"&amp;Table21[[#This Row],[Conference]]&amp;"'"</f>
        <v>'Southwestern Athletic Conference'</v>
      </c>
      <c r="M167" s="7" t="str">
        <f t="shared" si="3"/>
        <v>insert into D1_PROGRAMS (University,Column1,Program_Type,Division,Region,Conference) values ('Prairie View A&amp;M University','Prairie View A&amp;M','Mens Program','35-NCAA D-I','South Central (D1)-7','Southwestern Athletic Conference');</v>
      </c>
    </row>
    <row r="168" spans="1:13" ht="15" x14ac:dyDescent="0.35">
      <c r="A168" t="s">
        <v>4617</v>
      </c>
      <c r="B168" t="s">
        <v>4844</v>
      </c>
      <c r="C168" t="s">
        <v>4434</v>
      </c>
      <c r="D168" t="s">
        <v>4410</v>
      </c>
      <c r="E168" t="s">
        <v>4411</v>
      </c>
      <c r="F168" t="s">
        <v>4415</v>
      </c>
      <c r="G168" s="5" t="str">
        <f>"'"&amp;Table21[[#This Row],[University]]&amp;"'"</f>
        <v>'Prairie View A&amp;M University'</v>
      </c>
      <c r="H168" s="5" t="str">
        <f>"'"&amp;Table21[[#This Row],[Column1]]&amp;"'"</f>
        <v>'Prairie View A&amp;M'</v>
      </c>
      <c r="I168" s="5" t="str">
        <f>"'"&amp;Table21[[#This Row],[Program_Type]]&amp;"'"</f>
        <v>'Womens Program'</v>
      </c>
      <c r="J168" s="5" t="str">
        <f>"'"&amp;Table21[[#This Row],[Division]]&amp;"'"</f>
        <v>'35-NCAA D-I'</v>
      </c>
      <c r="K168" s="5" t="str">
        <f>"'"&amp;Table21[[#This Row],[Region]]&amp;"'"</f>
        <v>'South Central (D1)-7'</v>
      </c>
      <c r="L168" s="5" t="str">
        <f>"'"&amp;Table21[[#This Row],[Conference]]&amp;"'"</f>
        <v>'Southwestern Athletic Conference'</v>
      </c>
      <c r="M168" s="7" t="str">
        <f t="shared" si="3"/>
        <v>insert into D1_PROGRAMS (University,Column1,Program_Type,Division,Region,Conference) values ('Prairie View A&amp;M University','Prairie View A&amp;M','Womens Program','35-NCAA D-I','South Central (D1)-7','Southwestern Athletic Conference');</v>
      </c>
    </row>
    <row r="169" spans="1:13" ht="15" x14ac:dyDescent="0.35">
      <c r="A169" t="s">
        <v>4618</v>
      </c>
      <c r="B169" t="s">
        <v>4173</v>
      </c>
      <c r="C169" t="s">
        <v>4434</v>
      </c>
      <c r="D169" t="s">
        <v>4410</v>
      </c>
      <c r="E169" t="s">
        <v>4419</v>
      </c>
      <c r="F169" t="s">
        <v>4461</v>
      </c>
      <c r="G169" s="5" t="str">
        <f>"'"&amp;Table21[[#This Row],[University]]&amp;"'"</f>
        <v>'Princeton University'</v>
      </c>
      <c r="H169" s="5" t="str">
        <f>"'"&amp;Table21[[#This Row],[Column1]]&amp;"'"</f>
        <v>'Princeton'</v>
      </c>
      <c r="I169" s="5" t="str">
        <f>"'"&amp;Table21[[#This Row],[Program_Type]]&amp;"'"</f>
        <v>'Womens Program'</v>
      </c>
      <c r="J169" s="5" t="str">
        <f>"'"&amp;Table21[[#This Row],[Division]]&amp;"'"</f>
        <v>'35-NCAA D-I'</v>
      </c>
      <c r="K169" s="5" t="str">
        <f>"'"&amp;Table21[[#This Row],[Region]]&amp;"'"</f>
        <v>'Mid-Atlantic (D1)-2'</v>
      </c>
      <c r="L169" s="5" t="str">
        <f>"'"&amp;Table21[[#This Row],[Conference]]&amp;"'"</f>
        <v>'Ivy League'</v>
      </c>
      <c r="M169" s="7" t="str">
        <f t="shared" si="3"/>
        <v>insert into D1_PROGRAMS (University,Column1,Program_Type,Division,Region,Conference) values ('Princeton University','Princeton','Womens Program','35-NCAA D-I','Mid-Atlantic (D1)-2','Ivy League');</v>
      </c>
    </row>
    <row r="170" spans="1:13" ht="15" x14ac:dyDescent="0.35">
      <c r="A170" t="s">
        <v>4618</v>
      </c>
      <c r="B170" t="s">
        <v>4173</v>
      </c>
      <c r="C170" t="s">
        <v>4451</v>
      </c>
      <c r="D170" t="s">
        <v>4410</v>
      </c>
      <c r="E170" t="s">
        <v>4419</v>
      </c>
      <c r="F170" t="s">
        <v>4461</v>
      </c>
      <c r="G170" s="5" t="str">
        <f>"'"&amp;Table21[[#This Row],[University]]&amp;"'"</f>
        <v>'Princeton University'</v>
      </c>
      <c r="H170" s="5" t="str">
        <f>"'"&amp;Table21[[#This Row],[Column1]]&amp;"'"</f>
        <v>'Princeton'</v>
      </c>
      <c r="I170" s="5" t="str">
        <f>"'"&amp;Table21[[#This Row],[Program_Type]]&amp;"'"</f>
        <v>'Mens Program'</v>
      </c>
      <c r="J170" s="5" t="str">
        <f>"'"&amp;Table21[[#This Row],[Division]]&amp;"'"</f>
        <v>'35-NCAA D-I'</v>
      </c>
      <c r="K170" s="5" t="str">
        <f>"'"&amp;Table21[[#This Row],[Region]]&amp;"'"</f>
        <v>'Mid-Atlantic (D1)-2'</v>
      </c>
      <c r="L170" s="5" t="str">
        <f>"'"&amp;Table21[[#This Row],[Conference]]&amp;"'"</f>
        <v>'Ivy League'</v>
      </c>
      <c r="M170" s="7" t="str">
        <f t="shared" si="3"/>
        <v>insert into D1_PROGRAMS (University,Column1,Program_Type,Division,Region,Conference) values ('Princeton University','Princeton','Mens Program','35-NCAA D-I','Mid-Atlantic (D1)-2','Ivy League');</v>
      </c>
    </row>
    <row r="171" spans="1:13" ht="15" x14ac:dyDescent="0.35">
      <c r="A171" t="s">
        <v>4619</v>
      </c>
      <c r="B171" t="s">
        <v>4174</v>
      </c>
      <c r="C171" t="s">
        <v>4409</v>
      </c>
      <c r="D171" t="s">
        <v>4410</v>
      </c>
      <c r="E171" t="s">
        <v>4446</v>
      </c>
      <c r="F171" t="s">
        <v>4466</v>
      </c>
      <c r="G171" s="5" t="str">
        <f>"'"&amp;Table21[[#This Row],[University]]&amp;"'"</f>
        <v>'Providence College'</v>
      </c>
      <c r="H171" s="5" t="str">
        <f>"'"&amp;Table21[[#This Row],[Column1]]&amp;"'"</f>
        <v>'Providence'</v>
      </c>
      <c r="I171" s="5" t="str">
        <f>"'"&amp;Table21[[#This Row],[Program_Type]]&amp;"'"</f>
        <v>'MW Program'</v>
      </c>
      <c r="J171" s="5" t="str">
        <f>"'"&amp;Table21[[#This Row],[Division]]&amp;"'"</f>
        <v>'35-NCAA D-I'</v>
      </c>
      <c r="K171" s="5" t="str">
        <f>"'"&amp;Table21[[#This Row],[Region]]&amp;"'"</f>
        <v>'Northeast (D1)-5'</v>
      </c>
      <c r="L171" s="5" t="str">
        <f>"'"&amp;Table21[[#This Row],[Conference]]&amp;"'"</f>
        <v>'BIG EAST Conference'</v>
      </c>
      <c r="M171" s="7" t="str">
        <f t="shared" si="3"/>
        <v>insert into D1_PROGRAMS (University,Column1,Program_Type,Division,Region,Conference) values ('Providence College','Providence','MW Program','35-NCAA D-I','Northeast (D1)-5','BIG EAST Conference');</v>
      </c>
    </row>
    <row r="172" spans="1:13" ht="15" x14ac:dyDescent="0.35">
      <c r="A172" t="s">
        <v>4620</v>
      </c>
      <c r="B172" t="s">
        <v>4175</v>
      </c>
      <c r="C172" t="s">
        <v>4409</v>
      </c>
      <c r="D172" t="s">
        <v>4410</v>
      </c>
      <c r="E172" t="s">
        <v>4435</v>
      </c>
      <c r="F172" t="s">
        <v>4551</v>
      </c>
      <c r="G172" s="5" t="str">
        <f>"'"&amp;Table21[[#This Row],[University]]&amp;"'"</f>
        <v>'Purdue University'</v>
      </c>
      <c r="H172" s="5" t="str">
        <f>"'"&amp;Table21[[#This Row],[Column1]]&amp;"'"</f>
        <v>'Purdue'</v>
      </c>
      <c r="I172" s="5" t="str">
        <f>"'"&amp;Table21[[#This Row],[Program_Type]]&amp;"'"</f>
        <v>'MW Program'</v>
      </c>
      <c r="J172" s="5" t="str">
        <f>"'"&amp;Table21[[#This Row],[Division]]&amp;"'"</f>
        <v>'35-NCAA D-I'</v>
      </c>
      <c r="K172" s="5" t="str">
        <f>"'"&amp;Table21[[#This Row],[Region]]&amp;"'"</f>
        <v>'Great Lakes (D1)-1'</v>
      </c>
      <c r="L172" s="5" t="str">
        <f>"'"&amp;Table21[[#This Row],[Conference]]&amp;"'"</f>
        <v>'Big Ten Conference'</v>
      </c>
      <c r="M172" s="7" t="str">
        <f t="shared" si="3"/>
        <v>insert into D1_PROGRAMS (University,Column1,Program_Type,Division,Region,Conference) values ('Purdue University','Purdue','MW Program','35-NCAA D-I','Great Lakes (D1)-1','Big Ten Conference');</v>
      </c>
    </row>
    <row r="173" spans="1:13" ht="15" x14ac:dyDescent="0.35">
      <c r="A173" t="s">
        <v>4621</v>
      </c>
      <c r="B173" t="s">
        <v>4845</v>
      </c>
      <c r="C173" t="s">
        <v>4409</v>
      </c>
      <c r="D173" t="s">
        <v>4410</v>
      </c>
      <c r="E173" t="s">
        <v>4435</v>
      </c>
      <c r="F173" t="s">
        <v>4487</v>
      </c>
      <c r="G173" s="5" t="str">
        <f>"'"&amp;Table21[[#This Row],[University]]&amp;"'"</f>
        <v>'Purdue University Fort Wayne'</v>
      </c>
      <c r="H173" s="5" t="str">
        <f>"'"&amp;Table21[[#This Row],[Column1]]&amp;"'"</f>
        <v>'Purdue University Fort'</v>
      </c>
      <c r="I173" s="5" t="str">
        <f>"'"&amp;Table21[[#This Row],[Program_Type]]&amp;"'"</f>
        <v>'MW Program'</v>
      </c>
      <c r="J173" s="5" t="str">
        <f>"'"&amp;Table21[[#This Row],[Division]]&amp;"'"</f>
        <v>'35-NCAA D-I'</v>
      </c>
      <c r="K173" s="5" t="str">
        <f>"'"&amp;Table21[[#This Row],[Region]]&amp;"'"</f>
        <v>'Great Lakes (D1)-1'</v>
      </c>
      <c r="L173" s="5" t="str">
        <f>"'"&amp;Table21[[#This Row],[Conference]]&amp;"'"</f>
        <v>'Horizon League'</v>
      </c>
      <c r="M173" s="7" t="str">
        <f t="shared" si="3"/>
        <v>insert into D1_PROGRAMS (University,Column1,Program_Type,Division,Region,Conference) values ('Purdue University Fort Wayne','Purdue University Fort','MW Program','35-NCAA D-I','Great Lakes (D1)-1','Horizon League');</v>
      </c>
    </row>
    <row r="174" spans="1:13" ht="15" x14ac:dyDescent="0.35">
      <c r="A174" t="s">
        <v>4622</v>
      </c>
      <c r="B174" t="s">
        <v>4386</v>
      </c>
      <c r="C174" t="s">
        <v>4431</v>
      </c>
      <c r="D174" t="s">
        <v>4410</v>
      </c>
      <c r="E174" t="s">
        <v>4446</v>
      </c>
      <c r="F174" t="s">
        <v>4480</v>
      </c>
      <c r="G174" s="5" t="str">
        <f>"'"&amp;Table21[[#This Row],[University]]&amp;"'"</f>
        <v>'Quinnipiac University'</v>
      </c>
      <c r="H174" s="5" t="str">
        <f>"'"&amp;Table21[[#This Row],[Column1]]&amp;"'"</f>
        <v>'Quinnipiac'</v>
      </c>
      <c r="I174" s="5" t="str">
        <f>"'"&amp;Table21[[#This Row],[Program_Type]]&amp;"'"</f>
        <v>'Mens CC Womens Program'</v>
      </c>
      <c r="J174" s="5" t="str">
        <f>"'"&amp;Table21[[#This Row],[Division]]&amp;"'"</f>
        <v>'35-NCAA D-I'</v>
      </c>
      <c r="K174" s="5" t="str">
        <f>"'"&amp;Table21[[#This Row],[Region]]&amp;"'"</f>
        <v>'Northeast (D1)-5'</v>
      </c>
      <c r="L174" s="5" t="str">
        <f>"'"&amp;Table21[[#This Row],[Conference]]&amp;"'"</f>
        <v>'Metro Atlantic Athletic Conference'</v>
      </c>
      <c r="M174" s="7" t="str">
        <f t="shared" si="3"/>
        <v>insert into D1_PROGRAMS (University,Column1,Program_Type,Division,Region,Conference) values ('Quinnipiac University','Quinnipiac','Mens CC Womens Program','35-NCAA D-I','Northeast (D1)-5','Metro Atlantic Athletic Conference');</v>
      </c>
    </row>
    <row r="175" spans="1:13" ht="15" x14ac:dyDescent="0.35">
      <c r="A175" t="s">
        <v>4623</v>
      </c>
      <c r="B175" t="s">
        <v>4176</v>
      </c>
      <c r="C175" t="s">
        <v>4409</v>
      </c>
      <c r="D175" t="s">
        <v>4410</v>
      </c>
      <c r="E175" t="s">
        <v>4422</v>
      </c>
      <c r="F175" t="s">
        <v>4478</v>
      </c>
      <c r="G175" s="5" t="str">
        <f>"'"&amp;Table21[[#This Row],[University]]&amp;"'"</f>
        <v>'Radford University'</v>
      </c>
      <c r="H175" s="5" t="str">
        <f>"'"&amp;Table21[[#This Row],[Column1]]&amp;"'"</f>
        <v>'Radford'</v>
      </c>
      <c r="I175" s="5" t="str">
        <f>"'"&amp;Table21[[#This Row],[Program_Type]]&amp;"'"</f>
        <v>'MW Program'</v>
      </c>
      <c r="J175" s="5" t="str">
        <f>"'"&amp;Table21[[#This Row],[Division]]&amp;"'"</f>
        <v>'35-NCAA D-I'</v>
      </c>
      <c r="K175" s="5" t="str">
        <f>"'"&amp;Table21[[#This Row],[Region]]&amp;"'"</f>
        <v>'Southeast (D1)-8'</v>
      </c>
      <c r="L175" s="5" t="str">
        <f>"'"&amp;Table21[[#This Row],[Conference]]&amp;"'"</f>
        <v>'Big South Conference'</v>
      </c>
      <c r="M175" s="7" t="str">
        <f t="shared" si="3"/>
        <v>insert into D1_PROGRAMS (University,Column1,Program_Type,Division,Region,Conference) values ('Radford University','Radford','MW Program','35-NCAA D-I','Southeast (D1)-8','Big South Conference');</v>
      </c>
    </row>
    <row r="176" spans="1:13" ht="15" x14ac:dyDescent="0.35">
      <c r="A176" t="s">
        <v>4624</v>
      </c>
      <c r="B176" t="s">
        <v>4178</v>
      </c>
      <c r="C176" t="s">
        <v>4451</v>
      </c>
      <c r="D176" t="s">
        <v>4410</v>
      </c>
      <c r="E176" t="s">
        <v>4411</v>
      </c>
      <c r="F176" t="s">
        <v>4523</v>
      </c>
      <c r="G176" s="5" t="str">
        <f>"'"&amp;Table21[[#This Row],[University]]&amp;"'"</f>
        <v>'Rice University'</v>
      </c>
      <c r="H176" s="5" t="str">
        <f>"'"&amp;Table21[[#This Row],[Column1]]&amp;"'"</f>
        <v>'Rice'</v>
      </c>
      <c r="I176" s="5" t="str">
        <f>"'"&amp;Table21[[#This Row],[Program_Type]]&amp;"'"</f>
        <v>'Mens Program'</v>
      </c>
      <c r="J176" s="5" t="str">
        <f>"'"&amp;Table21[[#This Row],[Division]]&amp;"'"</f>
        <v>'35-NCAA D-I'</v>
      </c>
      <c r="K176" s="5" t="str">
        <f>"'"&amp;Table21[[#This Row],[Region]]&amp;"'"</f>
        <v>'South Central (D1)-7'</v>
      </c>
      <c r="L176" s="5" t="str">
        <f>"'"&amp;Table21[[#This Row],[Conference]]&amp;"'"</f>
        <v>'Conference USA'</v>
      </c>
      <c r="M176" s="7" t="str">
        <f t="shared" si="3"/>
        <v>insert into D1_PROGRAMS (University,Column1,Program_Type,Division,Region,Conference) values ('Rice University','Rice','Mens Program','35-NCAA D-I','South Central (D1)-7','Conference USA');</v>
      </c>
    </row>
    <row r="177" spans="1:13" ht="15" x14ac:dyDescent="0.35">
      <c r="A177" t="s">
        <v>4624</v>
      </c>
      <c r="B177" t="s">
        <v>4178</v>
      </c>
      <c r="C177" t="s">
        <v>4434</v>
      </c>
      <c r="D177" t="s">
        <v>4410</v>
      </c>
      <c r="E177" t="s">
        <v>4411</v>
      </c>
      <c r="F177" t="s">
        <v>4523</v>
      </c>
      <c r="G177" s="5" t="str">
        <f>"'"&amp;Table21[[#This Row],[University]]&amp;"'"</f>
        <v>'Rice University'</v>
      </c>
      <c r="H177" s="5" t="str">
        <f>"'"&amp;Table21[[#This Row],[Column1]]&amp;"'"</f>
        <v>'Rice'</v>
      </c>
      <c r="I177" s="5" t="str">
        <f>"'"&amp;Table21[[#This Row],[Program_Type]]&amp;"'"</f>
        <v>'Womens Program'</v>
      </c>
      <c r="J177" s="5" t="str">
        <f>"'"&amp;Table21[[#This Row],[Division]]&amp;"'"</f>
        <v>'35-NCAA D-I'</v>
      </c>
      <c r="K177" s="5" t="str">
        <f>"'"&amp;Table21[[#This Row],[Region]]&amp;"'"</f>
        <v>'South Central (D1)-7'</v>
      </c>
      <c r="L177" s="5" t="str">
        <f>"'"&amp;Table21[[#This Row],[Conference]]&amp;"'"</f>
        <v>'Conference USA'</v>
      </c>
      <c r="M177" s="7" t="str">
        <f t="shared" si="3"/>
        <v>insert into D1_PROGRAMS (University,Column1,Program_Type,Division,Region,Conference) values ('Rice University','Rice','Womens Program','35-NCAA D-I','South Central (D1)-7','Conference USA');</v>
      </c>
    </row>
    <row r="178" spans="1:13" ht="15" x14ac:dyDescent="0.35">
      <c r="A178" t="s">
        <v>4625</v>
      </c>
      <c r="B178" t="s">
        <v>4179</v>
      </c>
      <c r="C178" t="s">
        <v>4409</v>
      </c>
      <c r="D178" t="s">
        <v>4410</v>
      </c>
      <c r="E178" t="s">
        <v>4419</v>
      </c>
      <c r="F178" t="s">
        <v>4480</v>
      </c>
      <c r="G178" s="5" t="str">
        <f>"'"&amp;Table21[[#This Row],[University]]&amp;"'"</f>
        <v>'Rider University'</v>
      </c>
      <c r="H178" s="5" t="str">
        <f>"'"&amp;Table21[[#This Row],[Column1]]&amp;"'"</f>
        <v>'Rider'</v>
      </c>
      <c r="I178" s="5" t="str">
        <f>"'"&amp;Table21[[#This Row],[Program_Type]]&amp;"'"</f>
        <v>'MW Program'</v>
      </c>
      <c r="J178" s="5" t="str">
        <f>"'"&amp;Table21[[#This Row],[Division]]&amp;"'"</f>
        <v>'35-NCAA D-I'</v>
      </c>
      <c r="K178" s="5" t="str">
        <f>"'"&amp;Table21[[#This Row],[Region]]&amp;"'"</f>
        <v>'Mid-Atlantic (D1)-2'</v>
      </c>
      <c r="L178" s="5" t="str">
        <f>"'"&amp;Table21[[#This Row],[Conference]]&amp;"'"</f>
        <v>'Metro Atlantic Athletic Conference'</v>
      </c>
      <c r="M178" s="7" t="str">
        <f t="shared" si="3"/>
        <v>insert into D1_PROGRAMS (University,Column1,Program_Type,Division,Region,Conference) values ('Rider University','Rider','MW Program','35-NCAA D-I','Mid-Atlantic (D1)-2','Metro Atlantic Athletic Conference');</v>
      </c>
    </row>
    <row r="179" spans="1:13" ht="15" x14ac:dyDescent="0.35">
      <c r="A179" t="s">
        <v>4626</v>
      </c>
      <c r="B179" t="s">
        <v>4846</v>
      </c>
      <c r="C179" t="s">
        <v>4409</v>
      </c>
      <c r="D179" t="s">
        <v>4410</v>
      </c>
      <c r="E179" t="s">
        <v>4419</v>
      </c>
      <c r="F179" t="s">
        <v>4551</v>
      </c>
      <c r="G179" s="5" t="str">
        <f>"'"&amp;Table21[[#This Row],[University]]&amp;"'"</f>
        <v>'Rutgers University, New Brunswick'</v>
      </c>
      <c r="H179" s="5" t="str">
        <f>"'"&amp;Table21[[#This Row],[Column1]]&amp;"'"</f>
        <v>'Rutgers University, New'</v>
      </c>
      <c r="I179" s="5" t="str">
        <f>"'"&amp;Table21[[#This Row],[Program_Type]]&amp;"'"</f>
        <v>'MW Program'</v>
      </c>
      <c r="J179" s="5" t="str">
        <f>"'"&amp;Table21[[#This Row],[Division]]&amp;"'"</f>
        <v>'35-NCAA D-I'</v>
      </c>
      <c r="K179" s="5" t="str">
        <f>"'"&amp;Table21[[#This Row],[Region]]&amp;"'"</f>
        <v>'Mid-Atlantic (D1)-2'</v>
      </c>
      <c r="L179" s="5" t="str">
        <f>"'"&amp;Table21[[#This Row],[Conference]]&amp;"'"</f>
        <v>'Big Ten Conference'</v>
      </c>
      <c r="M179" s="7" t="str">
        <f t="shared" si="3"/>
        <v>insert into D1_PROGRAMS (University,Column1,Program_Type,Division,Region,Conference) values ('Rutgers University, New Brunswick','Rutgers University, New','MW Program','35-NCAA D-I','Mid-Atlantic (D1)-2','Big Ten Conference');</v>
      </c>
    </row>
    <row r="180" spans="1:13" ht="15" x14ac:dyDescent="0.35">
      <c r="A180" t="s">
        <v>4627</v>
      </c>
      <c r="B180" t="s">
        <v>4180</v>
      </c>
      <c r="C180" t="s">
        <v>4409</v>
      </c>
      <c r="D180" t="s">
        <v>4410</v>
      </c>
      <c r="E180" t="s">
        <v>4446</v>
      </c>
      <c r="F180" t="s">
        <v>4463</v>
      </c>
      <c r="G180" s="5" t="str">
        <f>"'"&amp;Table21[[#This Row],[University]]&amp;"'"</f>
        <v>'Sacred Heart University'</v>
      </c>
      <c r="H180" s="5" t="str">
        <f>"'"&amp;Table21[[#This Row],[Column1]]&amp;"'"</f>
        <v>'Sacred Heart'</v>
      </c>
      <c r="I180" s="5" t="str">
        <f>"'"&amp;Table21[[#This Row],[Program_Type]]&amp;"'"</f>
        <v>'MW Program'</v>
      </c>
      <c r="J180" s="5" t="str">
        <f>"'"&amp;Table21[[#This Row],[Division]]&amp;"'"</f>
        <v>'35-NCAA D-I'</v>
      </c>
      <c r="K180" s="5" t="str">
        <f>"'"&amp;Table21[[#This Row],[Region]]&amp;"'"</f>
        <v>'Northeast (D1)-5'</v>
      </c>
      <c r="L180" s="5" t="str">
        <f>"'"&amp;Table21[[#This Row],[Conference]]&amp;"'"</f>
        <v>'Northeast Conference'</v>
      </c>
      <c r="M180" s="7" t="str">
        <f t="shared" si="3"/>
        <v>insert into D1_PROGRAMS (University,Column1,Program_Type,Division,Region,Conference) values ('Sacred Heart University','Sacred Heart','MW Program','35-NCAA D-I','Northeast (D1)-5','Northeast Conference');</v>
      </c>
    </row>
    <row r="181" spans="1:13" ht="15" x14ac:dyDescent="0.35">
      <c r="A181" t="s">
        <v>4628</v>
      </c>
      <c r="B181" t="s">
        <v>4847</v>
      </c>
      <c r="C181" t="s">
        <v>4409</v>
      </c>
      <c r="D181" t="s">
        <v>4410</v>
      </c>
      <c r="E181" t="s">
        <v>4419</v>
      </c>
      <c r="F181" t="s">
        <v>4463</v>
      </c>
      <c r="G181" s="5" t="str">
        <f>"'"&amp;Table21[[#This Row],[University]]&amp;"'"</f>
        <v>'Saint Francis University (Pennsylvania)'</v>
      </c>
      <c r="H181" s="5" t="str">
        <f>"'"&amp;Table21[[#This Row],[Column1]]&amp;"'"</f>
        <v>'Saint Francis University'</v>
      </c>
      <c r="I181" s="5" t="str">
        <f>"'"&amp;Table21[[#This Row],[Program_Type]]&amp;"'"</f>
        <v>'MW Program'</v>
      </c>
      <c r="J181" s="5" t="str">
        <f>"'"&amp;Table21[[#This Row],[Division]]&amp;"'"</f>
        <v>'35-NCAA D-I'</v>
      </c>
      <c r="K181" s="5" t="str">
        <f>"'"&amp;Table21[[#This Row],[Region]]&amp;"'"</f>
        <v>'Mid-Atlantic (D1)-2'</v>
      </c>
      <c r="L181" s="5" t="str">
        <f>"'"&amp;Table21[[#This Row],[Conference]]&amp;"'"</f>
        <v>'Northeast Conference'</v>
      </c>
      <c r="M181" s="7" t="str">
        <f t="shared" si="3"/>
        <v>insert into D1_PROGRAMS (University,Column1,Program_Type,Division,Region,Conference) values ('Saint Francis University (Pennsylvania)','Saint Francis University','MW Program','35-NCAA D-I','Mid-Atlantic (D1)-2','Northeast Conference');</v>
      </c>
    </row>
    <row r="182" spans="1:13" ht="15" x14ac:dyDescent="0.35">
      <c r="A182" t="s">
        <v>4629</v>
      </c>
      <c r="B182" t="s">
        <v>4848</v>
      </c>
      <c r="C182" t="s">
        <v>4451</v>
      </c>
      <c r="D182" t="s">
        <v>4410</v>
      </c>
      <c r="E182" t="s">
        <v>4419</v>
      </c>
      <c r="F182" t="s">
        <v>4502</v>
      </c>
      <c r="G182" s="5" t="str">
        <f>"'"&amp;Table21[[#This Row],[University]]&amp;"'"</f>
        <v>'Saint Joseph's University'</v>
      </c>
      <c r="H182" s="5" t="str">
        <f>"'"&amp;Table21[[#This Row],[Column1]]&amp;"'"</f>
        <v>'Saint Joseph's'</v>
      </c>
      <c r="I182" s="5" t="str">
        <f>"'"&amp;Table21[[#This Row],[Program_Type]]&amp;"'"</f>
        <v>'Mens Program'</v>
      </c>
      <c r="J182" s="5" t="str">
        <f>"'"&amp;Table21[[#This Row],[Division]]&amp;"'"</f>
        <v>'35-NCAA D-I'</v>
      </c>
      <c r="K182" s="5" t="str">
        <f>"'"&amp;Table21[[#This Row],[Region]]&amp;"'"</f>
        <v>'Mid-Atlantic (D1)-2'</v>
      </c>
      <c r="L182" s="5" t="str">
        <f>"'"&amp;Table21[[#This Row],[Conference]]&amp;"'"</f>
        <v>'Atlantic 10 Conference'</v>
      </c>
      <c r="M182" s="7" t="str">
        <f t="shared" si="3"/>
        <v>insert into D1_PROGRAMS (University,Column1,Program_Type,Division,Region,Conference) values ('Saint Joseph's University','Saint Joseph's','Mens Program','35-NCAA D-I','Mid-Atlantic (D1)-2','Atlantic 10 Conference');</v>
      </c>
    </row>
    <row r="183" spans="1:13" ht="15" x14ac:dyDescent="0.35">
      <c r="A183" t="s">
        <v>4629</v>
      </c>
      <c r="B183" t="s">
        <v>4848</v>
      </c>
      <c r="C183" t="s">
        <v>4434</v>
      </c>
      <c r="D183" t="s">
        <v>4410</v>
      </c>
      <c r="E183" t="s">
        <v>4419</v>
      </c>
      <c r="F183" t="s">
        <v>4502</v>
      </c>
      <c r="G183" s="5" t="str">
        <f>"'"&amp;Table21[[#This Row],[University]]&amp;"'"</f>
        <v>'Saint Joseph's University'</v>
      </c>
      <c r="H183" s="5" t="str">
        <f>"'"&amp;Table21[[#This Row],[Column1]]&amp;"'"</f>
        <v>'Saint Joseph's'</v>
      </c>
      <c r="I183" s="5" t="str">
        <f>"'"&amp;Table21[[#This Row],[Program_Type]]&amp;"'"</f>
        <v>'Womens Program'</v>
      </c>
      <c r="J183" s="5" t="str">
        <f>"'"&amp;Table21[[#This Row],[Division]]&amp;"'"</f>
        <v>'35-NCAA D-I'</v>
      </c>
      <c r="K183" s="5" t="str">
        <f>"'"&amp;Table21[[#This Row],[Region]]&amp;"'"</f>
        <v>'Mid-Atlantic (D1)-2'</v>
      </c>
      <c r="L183" s="5" t="str">
        <f>"'"&amp;Table21[[#This Row],[Conference]]&amp;"'"</f>
        <v>'Atlantic 10 Conference'</v>
      </c>
      <c r="M183" s="7" t="str">
        <f t="shared" si="3"/>
        <v>insert into D1_PROGRAMS (University,Column1,Program_Type,Division,Region,Conference) values ('Saint Joseph's University','Saint Joseph's','Womens Program','35-NCAA D-I','Mid-Atlantic (D1)-2','Atlantic 10 Conference');</v>
      </c>
    </row>
    <row r="184" spans="1:13" ht="15" x14ac:dyDescent="0.35">
      <c r="A184" t="s">
        <v>4630</v>
      </c>
      <c r="B184" t="s">
        <v>4849</v>
      </c>
      <c r="C184" t="s">
        <v>4409</v>
      </c>
      <c r="D184" t="s">
        <v>4410</v>
      </c>
      <c r="E184" t="s">
        <v>4455</v>
      </c>
      <c r="F184" t="s">
        <v>4502</v>
      </c>
      <c r="G184" s="5" t="str">
        <f>"'"&amp;Table21[[#This Row],[University]]&amp;"'"</f>
        <v>'Saint Louis University'</v>
      </c>
      <c r="H184" s="5" t="str">
        <f>"'"&amp;Table21[[#This Row],[Column1]]&amp;"'"</f>
        <v>'Saint Louis'</v>
      </c>
      <c r="I184" s="5" t="str">
        <f>"'"&amp;Table21[[#This Row],[Program_Type]]&amp;"'"</f>
        <v>'MW Program'</v>
      </c>
      <c r="J184" s="5" t="str">
        <f>"'"&amp;Table21[[#This Row],[Division]]&amp;"'"</f>
        <v>'35-NCAA D-I'</v>
      </c>
      <c r="K184" s="5" t="str">
        <f>"'"&amp;Table21[[#This Row],[Region]]&amp;"'"</f>
        <v>'Midwest (D1)-3'</v>
      </c>
      <c r="L184" s="5" t="str">
        <f>"'"&amp;Table21[[#This Row],[Conference]]&amp;"'"</f>
        <v>'Atlantic 10 Conference'</v>
      </c>
      <c r="M184" s="7" t="str">
        <f t="shared" si="3"/>
        <v>insert into D1_PROGRAMS (University,Column1,Program_Type,Division,Region,Conference) values ('Saint Louis University','Saint Louis','MW Program','35-NCAA D-I','Midwest (D1)-3','Atlantic 10 Conference');</v>
      </c>
    </row>
    <row r="185" spans="1:13" ht="15" x14ac:dyDescent="0.35">
      <c r="A185" t="s">
        <v>4631</v>
      </c>
      <c r="B185" t="s">
        <v>4850</v>
      </c>
      <c r="C185" t="s">
        <v>4409</v>
      </c>
      <c r="D185" t="s">
        <v>4410</v>
      </c>
      <c r="E185" t="s">
        <v>4411</v>
      </c>
      <c r="F185" t="s">
        <v>4412</v>
      </c>
      <c r="G185" s="5" t="str">
        <f>"'"&amp;Table21[[#This Row],[University]]&amp;"'"</f>
        <v>'Sam Houston State University'</v>
      </c>
      <c r="H185" s="5" t="str">
        <f>"'"&amp;Table21[[#This Row],[Column1]]&amp;"'"</f>
        <v>'Sam Houston State'</v>
      </c>
      <c r="I185" s="5" t="str">
        <f>"'"&amp;Table21[[#This Row],[Program_Type]]&amp;"'"</f>
        <v>'MW Program'</v>
      </c>
      <c r="J185" s="5" t="str">
        <f>"'"&amp;Table21[[#This Row],[Division]]&amp;"'"</f>
        <v>'35-NCAA D-I'</v>
      </c>
      <c r="K185" s="5" t="str">
        <f>"'"&amp;Table21[[#This Row],[Region]]&amp;"'"</f>
        <v>'South Central (D1)-7'</v>
      </c>
      <c r="L185" s="5" t="str">
        <f>"'"&amp;Table21[[#This Row],[Conference]]&amp;"'"</f>
        <v>'Western Athletic Conference'</v>
      </c>
      <c r="M185" s="7" t="str">
        <f t="shared" si="3"/>
        <v>insert into D1_PROGRAMS (University,Column1,Program_Type,Division,Region,Conference) values ('Sam Houston State University','Sam Houston State','MW Program','35-NCAA D-I','South Central (D1)-7','Western Athletic Conference');</v>
      </c>
    </row>
    <row r="186" spans="1:13" ht="15" x14ac:dyDescent="0.35">
      <c r="A186" t="s">
        <v>4632</v>
      </c>
      <c r="B186" t="s">
        <v>4181</v>
      </c>
      <c r="C186" t="s">
        <v>4409</v>
      </c>
      <c r="D186" t="s">
        <v>4410</v>
      </c>
      <c r="E186" t="s">
        <v>4414</v>
      </c>
      <c r="F186" t="s">
        <v>4513</v>
      </c>
      <c r="G186" s="5" t="str">
        <f>"'"&amp;Table21[[#This Row],[University]]&amp;"'"</f>
        <v>'Samford University'</v>
      </c>
      <c r="H186" s="5" t="str">
        <f>"'"&amp;Table21[[#This Row],[Column1]]&amp;"'"</f>
        <v>'Samford'</v>
      </c>
      <c r="I186" s="5" t="str">
        <f>"'"&amp;Table21[[#This Row],[Program_Type]]&amp;"'"</f>
        <v>'MW Program'</v>
      </c>
      <c r="J186" s="5" t="str">
        <f>"'"&amp;Table21[[#This Row],[Division]]&amp;"'"</f>
        <v>'35-NCAA D-I'</v>
      </c>
      <c r="K186" s="5" t="str">
        <f>"'"&amp;Table21[[#This Row],[Region]]&amp;"'"</f>
        <v>'South (D1)-6'</v>
      </c>
      <c r="L186" s="5" t="str">
        <f>"'"&amp;Table21[[#This Row],[Conference]]&amp;"'"</f>
        <v>'Southern Conference'</v>
      </c>
      <c r="M186" s="7" t="str">
        <f t="shared" si="3"/>
        <v>insert into D1_PROGRAMS (University,Column1,Program_Type,Division,Region,Conference) values ('Samford University','Samford','MW Program','35-NCAA D-I','South (D1)-6','Southern Conference');</v>
      </c>
    </row>
    <row r="187" spans="1:13" ht="15" x14ac:dyDescent="0.35">
      <c r="A187" t="s">
        <v>4633</v>
      </c>
      <c r="B187" t="s">
        <v>4851</v>
      </c>
      <c r="C187" t="s">
        <v>4434</v>
      </c>
      <c r="D187" t="s">
        <v>4410</v>
      </c>
      <c r="E187" t="s">
        <v>4425</v>
      </c>
      <c r="F187" t="s">
        <v>4449</v>
      </c>
      <c r="G187" s="5" t="str">
        <f>"'"&amp;Table21[[#This Row],[University]]&amp;"'"</f>
        <v>'San Diego State University'</v>
      </c>
      <c r="H187" s="5" t="str">
        <f>"'"&amp;Table21[[#This Row],[Column1]]&amp;"'"</f>
        <v>'San Diego State'</v>
      </c>
      <c r="I187" s="5" t="str">
        <f>"'"&amp;Table21[[#This Row],[Program_Type]]&amp;"'"</f>
        <v>'Womens Program'</v>
      </c>
      <c r="J187" s="5" t="str">
        <f>"'"&amp;Table21[[#This Row],[Division]]&amp;"'"</f>
        <v>'35-NCAA D-I'</v>
      </c>
      <c r="K187" s="5" t="str">
        <f>"'"&amp;Table21[[#This Row],[Region]]&amp;"'"</f>
        <v>'West (D1)-9'</v>
      </c>
      <c r="L187" s="5" t="str">
        <f>"'"&amp;Table21[[#This Row],[Conference]]&amp;"'"</f>
        <v>'Mountain West Conference'</v>
      </c>
      <c r="M187" s="7" t="str">
        <f t="shared" si="3"/>
        <v>insert into D1_PROGRAMS (University,Column1,Program_Type,Division,Region,Conference) values ('San Diego State University','San Diego State','Womens Program','35-NCAA D-I','West (D1)-9','Mountain West Conference');</v>
      </c>
    </row>
    <row r="188" spans="1:13" ht="15" x14ac:dyDescent="0.35">
      <c r="A188" t="s">
        <v>4634</v>
      </c>
      <c r="B188" t="s">
        <v>4852</v>
      </c>
      <c r="C188" t="s">
        <v>4431</v>
      </c>
      <c r="D188" t="s">
        <v>4410</v>
      </c>
      <c r="E188" t="s">
        <v>4425</v>
      </c>
      <c r="F188" t="s">
        <v>4449</v>
      </c>
      <c r="G188" s="5" t="str">
        <f>"'"&amp;Table21[[#This Row],[University]]&amp;"'"</f>
        <v>'San Jose State University'</v>
      </c>
      <c r="H188" s="5" t="str">
        <f>"'"&amp;Table21[[#This Row],[Column1]]&amp;"'"</f>
        <v>'San Jose State'</v>
      </c>
      <c r="I188" s="5" t="str">
        <f>"'"&amp;Table21[[#This Row],[Program_Type]]&amp;"'"</f>
        <v>'Mens CC Womens Program'</v>
      </c>
      <c r="J188" s="5" t="str">
        <f>"'"&amp;Table21[[#This Row],[Division]]&amp;"'"</f>
        <v>'35-NCAA D-I'</v>
      </c>
      <c r="K188" s="5" t="str">
        <f>"'"&amp;Table21[[#This Row],[Region]]&amp;"'"</f>
        <v>'West (D1)-9'</v>
      </c>
      <c r="L188" s="5" t="str">
        <f>"'"&amp;Table21[[#This Row],[Conference]]&amp;"'"</f>
        <v>'Mountain West Conference'</v>
      </c>
      <c r="M188" s="7" t="str">
        <f t="shared" si="3"/>
        <v>insert into D1_PROGRAMS (University,Column1,Program_Type,Division,Region,Conference) values ('San Jose State University','San Jose State','Mens CC Womens Program','35-NCAA D-I','West (D1)-9','Mountain West Conference');</v>
      </c>
    </row>
    <row r="189" spans="1:13" ht="15" x14ac:dyDescent="0.35">
      <c r="A189" t="s">
        <v>4635</v>
      </c>
      <c r="B189" t="s">
        <v>4853</v>
      </c>
      <c r="C189" t="s">
        <v>4409</v>
      </c>
      <c r="D189" t="s">
        <v>4410</v>
      </c>
      <c r="E189" t="s">
        <v>4425</v>
      </c>
      <c r="F189" t="s">
        <v>4459</v>
      </c>
      <c r="G189" s="5" t="str">
        <f>"'"&amp;Table21[[#This Row],[University]]&amp;"'"</f>
        <v>'Santa Clara University'</v>
      </c>
      <c r="H189" s="5" t="str">
        <f>"'"&amp;Table21[[#This Row],[Column1]]&amp;"'"</f>
        <v>'Santa Clara'</v>
      </c>
      <c r="I189" s="5" t="str">
        <f>"'"&amp;Table21[[#This Row],[Program_Type]]&amp;"'"</f>
        <v>'MW Program'</v>
      </c>
      <c r="J189" s="5" t="str">
        <f>"'"&amp;Table21[[#This Row],[Division]]&amp;"'"</f>
        <v>'35-NCAA D-I'</v>
      </c>
      <c r="K189" s="5" t="str">
        <f>"'"&amp;Table21[[#This Row],[Region]]&amp;"'"</f>
        <v>'West (D1)-9'</v>
      </c>
      <c r="L189" s="5" t="str">
        <f>"'"&amp;Table21[[#This Row],[Conference]]&amp;"'"</f>
        <v>'West Coast Conference'</v>
      </c>
      <c r="M189" s="7" t="str">
        <f t="shared" si="3"/>
        <v>insert into D1_PROGRAMS (University,Column1,Program_Type,Division,Region,Conference) values ('Santa Clara University','Santa Clara','MW Program','35-NCAA D-I','West (D1)-9','West Coast Conference');</v>
      </c>
    </row>
    <row r="190" spans="1:13" ht="15" x14ac:dyDescent="0.35">
      <c r="A190" t="s">
        <v>4636</v>
      </c>
      <c r="B190" t="s">
        <v>4388</v>
      </c>
      <c r="C190" t="s">
        <v>4409</v>
      </c>
      <c r="D190" t="s">
        <v>4410</v>
      </c>
      <c r="E190" t="s">
        <v>4425</v>
      </c>
      <c r="F190" t="s">
        <v>4412</v>
      </c>
      <c r="G190" s="5" t="str">
        <f>"'"&amp;Table21[[#This Row],[University]]&amp;"'"</f>
        <v>'Seattle University'</v>
      </c>
      <c r="H190" s="5" t="str">
        <f>"'"&amp;Table21[[#This Row],[Column1]]&amp;"'"</f>
        <v>'Seattle'</v>
      </c>
      <c r="I190" s="5" t="str">
        <f>"'"&amp;Table21[[#This Row],[Program_Type]]&amp;"'"</f>
        <v>'MW Program'</v>
      </c>
      <c r="J190" s="5" t="str">
        <f>"'"&amp;Table21[[#This Row],[Division]]&amp;"'"</f>
        <v>'35-NCAA D-I'</v>
      </c>
      <c r="K190" s="5" t="str">
        <f>"'"&amp;Table21[[#This Row],[Region]]&amp;"'"</f>
        <v>'West (D1)-9'</v>
      </c>
      <c r="L190" s="5" t="str">
        <f>"'"&amp;Table21[[#This Row],[Conference]]&amp;"'"</f>
        <v>'Western Athletic Conference'</v>
      </c>
      <c r="M190" s="7" t="str">
        <f t="shared" si="3"/>
        <v>insert into D1_PROGRAMS (University,Column1,Program_Type,Division,Region,Conference) values ('Seattle University','Seattle','MW Program','35-NCAA D-I','West (D1)-9','Western Athletic Conference');</v>
      </c>
    </row>
    <row r="191" spans="1:13" ht="15" x14ac:dyDescent="0.35">
      <c r="A191" t="s">
        <v>4637</v>
      </c>
      <c r="B191" t="s">
        <v>4854</v>
      </c>
      <c r="C191" t="s">
        <v>4499</v>
      </c>
      <c r="D191" t="s">
        <v>4410</v>
      </c>
      <c r="E191" t="s">
        <v>4419</v>
      </c>
      <c r="F191" t="s">
        <v>4466</v>
      </c>
      <c r="G191" s="5" t="str">
        <f>"'"&amp;Table21[[#This Row],[University]]&amp;"'"</f>
        <v>'Seton Hall University'</v>
      </c>
      <c r="H191" s="5" t="str">
        <f>"'"&amp;Table21[[#This Row],[Column1]]&amp;"'"</f>
        <v>'Seton Hall'</v>
      </c>
      <c r="I191" s="5" t="str">
        <f>"'"&amp;Table21[[#This Row],[Program_Type]]&amp;"'"</f>
        <v>'MW CC'</v>
      </c>
      <c r="J191" s="5" t="str">
        <f>"'"&amp;Table21[[#This Row],[Division]]&amp;"'"</f>
        <v>'35-NCAA D-I'</v>
      </c>
      <c r="K191" s="5" t="str">
        <f>"'"&amp;Table21[[#This Row],[Region]]&amp;"'"</f>
        <v>'Mid-Atlantic (D1)-2'</v>
      </c>
      <c r="L191" s="5" t="str">
        <f>"'"&amp;Table21[[#This Row],[Conference]]&amp;"'"</f>
        <v>'BIG EAST Conference'</v>
      </c>
      <c r="M191" s="7" t="str">
        <f t="shared" si="3"/>
        <v>insert into D1_PROGRAMS (University,Column1,Program_Type,Division,Region,Conference) values ('Seton Hall University','Seton Hall','MW CC','35-NCAA D-I','Mid-Atlantic (D1)-2','BIG EAST Conference');</v>
      </c>
    </row>
    <row r="192" spans="1:13" ht="15" x14ac:dyDescent="0.35">
      <c r="A192" t="s">
        <v>4638</v>
      </c>
      <c r="B192" t="s">
        <v>4389</v>
      </c>
      <c r="C192" t="s">
        <v>4409</v>
      </c>
      <c r="D192" t="s">
        <v>4410</v>
      </c>
      <c r="E192" t="s">
        <v>4446</v>
      </c>
      <c r="F192" t="s">
        <v>4480</v>
      </c>
      <c r="G192" s="5" t="str">
        <f>"'"&amp;Table21[[#This Row],[University]]&amp;"'"</f>
        <v>'Siena College'</v>
      </c>
      <c r="H192" s="5" t="str">
        <f>"'"&amp;Table21[[#This Row],[Column1]]&amp;"'"</f>
        <v>'Siena'</v>
      </c>
      <c r="I192" s="5" t="str">
        <f>"'"&amp;Table21[[#This Row],[Program_Type]]&amp;"'"</f>
        <v>'MW Program'</v>
      </c>
      <c r="J192" s="5" t="str">
        <f>"'"&amp;Table21[[#This Row],[Division]]&amp;"'"</f>
        <v>'35-NCAA D-I'</v>
      </c>
      <c r="K192" s="5" t="str">
        <f>"'"&amp;Table21[[#This Row],[Region]]&amp;"'"</f>
        <v>'Northeast (D1)-5'</v>
      </c>
      <c r="L192" s="5" t="str">
        <f>"'"&amp;Table21[[#This Row],[Conference]]&amp;"'"</f>
        <v>'Metro Atlantic Athletic Conference'</v>
      </c>
      <c r="M192" s="7" t="str">
        <f t="shared" si="3"/>
        <v>insert into D1_PROGRAMS (University,Column1,Program_Type,Division,Region,Conference) values ('Siena College','Siena','MW Program','35-NCAA D-I','Northeast (D1)-5','Metro Atlantic Athletic Conference');</v>
      </c>
    </row>
    <row r="193" spans="1:13" ht="15" x14ac:dyDescent="0.35">
      <c r="A193" t="s">
        <v>4639</v>
      </c>
      <c r="B193" t="s">
        <v>4855</v>
      </c>
      <c r="C193" t="s">
        <v>4409</v>
      </c>
      <c r="D193" t="s">
        <v>4410</v>
      </c>
      <c r="E193" t="s">
        <v>4455</v>
      </c>
      <c r="F193" t="s">
        <v>4602</v>
      </c>
      <c r="G193" s="5" t="str">
        <f>"'"&amp;Table21[[#This Row],[University]]&amp;"'"</f>
        <v>'South Dakota State University'</v>
      </c>
      <c r="H193" s="5" t="str">
        <f>"'"&amp;Table21[[#This Row],[Column1]]&amp;"'"</f>
        <v>'South Dakota State'</v>
      </c>
      <c r="I193" s="5" t="str">
        <f>"'"&amp;Table21[[#This Row],[Program_Type]]&amp;"'"</f>
        <v>'MW Program'</v>
      </c>
      <c r="J193" s="5" t="str">
        <f>"'"&amp;Table21[[#This Row],[Division]]&amp;"'"</f>
        <v>'35-NCAA D-I'</v>
      </c>
      <c r="K193" s="5" t="str">
        <f>"'"&amp;Table21[[#This Row],[Region]]&amp;"'"</f>
        <v>'Midwest (D1)-3'</v>
      </c>
      <c r="L193" s="5" t="str">
        <f>"'"&amp;Table21[[#This Row],[Conference]]&amp;"'"</f>
        <v>'The Summit League'</v>
      </c>
      <c r="M193" s="7" t="str">
        <f t="shared" si="3"/>
        <v>insert into D1_PROGRAMS (University,Column1,Program_Type,Division,Region,Conference) values ('South Dakota State University','South Dakota State','MW Program','35-NCAA D-I','Midwest (D1)-3','The Summit League');</v>
      </c>
    </row>
    <row r="194" spans="1:13" ht="15" x14ac:dyDescent="0.35">
      <c r="A194" t="s">
        <v>4640</v>
      </c>
      <c r="B194" t="s">
        <v>4856</v>
      </c>
      <c r="C194" t="s">
        <v>4409</v>
      </c>
      <c r="D194" t="s">
        <v>4410</v>
      </c>
      <c r="E194" t="s">
        <v>4455</v>
      </c>
      <c r="F194" t="s">
        <v>4432</v>
      </c>
      <c r="G194" s="5" t="str">
        <f>"'"&amp;Table21[[#This Row],[University]]&amp;"'"</f>
        <v>'Southeast Missouri State University'</v>
      </c>
      <c r="H194" s="5" t="str">
        <f>"'"&amp;Table21[[#This Row],[Column1]]&amp;"'"</f>
        <v>'Southeast Missouri State'</v>
      </c>
      <c r="I194" s="5" t="str">
        <f>"'"&amp;Table21[[#This Row],[Program_Type]]&amp;"'"</f>
        <v>'MW Program'</v>
      </c>
      <c r="J194" s="5" t="str">
        <f>"'"&amp;Table21[[#This Row],[Division]]&amp;"'"</f>
        <v>'35-NCAA D-I'</v>
      </c>
      <c r="K194" s="5" t="str">
        <f>"'"&amp;Table21[[#This Row],[Region]]&amp;"'"</f>
        <v>'Midwest (D1)-3'</v>
      </c>
      <c r="L194" s="5" t="str">
        <f>"'"&amp;Table21[[#This Row],[Conference]]&amp;"'"</f>
        <v>'Ohio Valley Conference'</v>
      </c>
      <c r="M194" s="7" t="str">
        <f t="shared" ref="M194:M257" si="4">CONCATENATE("insert into D1_PROGRAMS (", _xlfn.TEXTJOIN(",", FALSE, $A$1:$F$1), ") values (", _xlfn.TEXTJOIN(",", FALSE, $G194:$L194), ");")</f>
        <v>insert into D1_PROGRAMS (University,Column1,Program_Type,Division,Region,Conference) values ('Southeast Missouri State University','Southeast Missouri State','MW Program','35-NCAA D-I','Midwest (D1)-3','Ohio Valley Conference');</v>
      </c>
    </row>
    <row r="195" spans="1:13" ht="15" x14ac:dyDescent="0.35">
      <c r="A195" t="s">
        <v>4641</v>
      </c>
      <c r="B195" t="s">
        <v>4901</v>
      </c>
      <c r="C195" t="s">
        <v>4409</v>
      </c>
      <c r="D195" t="s">
        <v>4410</v>
      </c>
      <c r="E195" t="s">
        <v>4411</v>
      </c>
      <c r="F195" t="s">
        <v>4544</v>
      </c>
      <c r="G195" s="5" t="str">
        <f>"'"&amp;Table21[[#This Row],[University]]&amp;"'"</f>
        <v>'Southeastern Louisiana University'</v>
      </c>
      <c r="H195" s="5" t="str">
        <f>"'"&amp;Table21[[#This Row],[Column1]]&amp;"'"</f>
        <v>'SELU'</v>
      </c>
      <c r="I195" s="5" t="str">
        <f>"'"&amp;Table21[[#This Row],[Program_Type]]&amp;"'"</f>
        <v>'MW Program'</v>
      </c>
      <c r="J195" s="5" t="str">
        <f>"'"&amp;Table21[[#This Row],[Division]]&amp;"'"</f>
        <v>'35-NCAA D-I'</v>
      </c>
      <c r="K195" s="5" t="str">
        <f>"'"&amp;Table21[[#This Row],[Region]]&amp;"'"</f>
        <v>'South Central (D1)-7'</v>
      </c>
      <c r="L195" s="5" t="str">
        <f>"'"&amp;Table21[[#This Row],[Conference]]&amp;"'"</f>
        <v>'Southland Conference'</v>
      </c>
      <c r="M195" s="7" t="str">
        <f t="shared" si="4"/>
        <v>insert into D1_PROGRAMS (University,Column1,Program_Type,Division,Region,Conference) values ('Southeastern Louisiana University','SELU','MW Program','35-NCAA D-I','South Central (D1)-7','Southland Conference');</v>
      </c>
    </row>
    <row r="196" spans="1:13" ht="15" x14ac:dyDescent="0.35">
      <c r="A196" t="s">
        <v>4642</v>
      </c>
      <c r="B196" t="s">
        <v>4900</v>
      </c>
      <c r="C196" t="s">
        <v>4409</v>
      </c>
      <c r="D196" t="s">
        <v>4410</v>
      </c>
      <c r="E196" t="s">
        <v>4455</v>
      </c>
      <c r="F196" t="s">
        <v>4456</v>
      </c>
      <c r="G196" s="5" t="str">
        <f>"'"&amp;Table21[[#This Row],[University]]&amp;"'"</f>
        <v>'Southern Illinois University at Carbondale'</v>
      </c>
      <c r="H196" s="5" t="str">
        <f>"'"&amp;Table21[[#This Row],[Column1]]&amp;"'"</f>
        <v>'SIU-Carbondale'</v>
      </c>
      <c r="I196" s="5" t="str">
        <f>"'"&amp;Table21[[#This Row],[Program_Type]]&amp;"'"</f>
        <v>'MW Program'</v>
      </c>
      <c r="J196" s="5" t="str">
        <f>"'"&amp;Table21[[#This Row],[Division]]&amp;"'"</f>
        <v>'35-NCAA D-I'</v>
      </c>
      <c r="K196" s="5" t="str">
        <f>"'"&amp;Table21[[#This Row],[Region]]&amp;"'"</f>
        <v>'Midwest (D1)-3'</v>
      </c>
      <c r="L196" s="5" t="str">
        <f>"'"&amp;Table21[[#This Row],[Conference]]&amp;"'"</f>
        <v>'Missouri Valley Conference'</v>
      </c>
      <c r="M196" s="7" t="str">
        <f t="shared" si="4"/>
        <v>insert into D1_PROGRAMS (University,Column1,Program_Type,Division,Region,Conference) values ('Southern Illinois University at Carbondale','SIU-Carbondale','MW Program','35-NCAA D-I','Midwest (D1)-3','Missouri Valley Conference');</v>
      </c>
    </row>
    <row r="197" spans="1:13" ht="15" x14ac:dyDescent="0.35">
      <c r="A197" t="s">
        <v>4643</v>
      </c>
      <c r="B197" t="s">
        <v>4244</v>
      </c>
      <c r="C197" t="s">
        <v>4409</v>
      </c>
      <c r="D197" t="s">
        <v>4410</v>
      </c>
      <c r="E197" t="s">
        <v>4455</v>
      </c>
      <c r="F197" t="s">
        <v>4432</v>
      </c>
      <c r="G197" s="5" t="str">
        <f>"'"&amp;Table21[[#This Row],[University]]&amp;"'"</f>
        <v>'Southern Illinois University Edwardsville'</v>
      </c>
      <c r="H197" s="5" t="str">
        <f>"'"&amp;Table21[[#This Row],[Column1]]&amp;"'"</f>
        <v>'SIU-Edwardsville'</v>
      </c>
      <c r="I197" s="5" t="str">
        <f>"'"&amp;Table21[[#This Row],[Program_Type]]&amp;"'"</f>
        <v>'MW Program'</v>
      </c>
      <c r="J197" s="5" t="str">
        <f>"'"&amp;Table21[[#This Row],[Division]]&amp;"'"</f>
        <v>'35-NCAA D-I'</v>
      </c>
      <c r="K197" s="5" t="str">
        <f>"'"&amp;Table21[[#This Row],[Region]]&amp;"'"</f>
        <v>'Midwest (D1)-3'</v>
      </c>
      <c r="L197" s="5" t="str">
        <f>"'"&amp;Table21[[#This Row],[Conference]]&amp;"'"</f>
        <v>'Ohio Valley Conference'</v>
      </c>
      <c r="M197" s="7" t="str">
        <f t="shared" si="4"/>
        <v>insert into D1_PROGRAMS (University,Column1,Program_Type,Division,Region,Conference) values ('Southern Illinois University Edwardsville','SIU-Edwardsville','MW Program','35-NCAA D-I','Midwest (D1)-3','Ohio Valley Conference');</v>
      </c>
    </row>
    <row r="198" spans="1:13" ht="15" x14ac:dyDescent="0.35">
      <c r="A198" t="s">
        <v>4644</v>
      </c>
      <c r="B198" t="s">
        <v>4857</v>
      </c>
      <c r="C198" t="s">
        <v>4434</v>
      </c>
      <c r="D198" t="s">
        <v>4410</v>
      </c>
      <c r="E198" t="s">
        <v>4411</v>
      </c>
      <c r="F198" t="s">
        <v>4511</v>
      </c>
      <c r="G198" s="5" t="str">
        <f>"'"&amp;Table21[[#This Row],[University]]&amp;"'"</f>
        <v>'Southern Methodist University'</v>
      </c>
      <c r="H198" s="5" t="str">
        <f>"'"&amp;Table21[[#This Row],[Column1]]&amp;"'"</f>
        <v>'Southern Methodist'</v>
      </c>
      <c r="I198" s="5" t="str">
        <f>"'"&amp;Table21[[#This Row],[Program_Type]]&amp;"'"</f>
        <v>'Womens Program'</v>
      </c>
      <c r="J198" s="5" t="str">
        <f>"'"&amp;Table21[[#This Row],[Division]]&amp;"'"</f>
        <v>'35-NCAA D-I'</v>
      </c>
      <c r="K198" s="5" t="str">
        <f>"'"&amp;Table21[[#This Row],[Region]]&amp;"'"</f>
        <v>'South Central (D1)-7'</v>
      </c>
      <c r="L198" s="5" t="str">
        <f>"'"&amp;Table21[[#This Row],[Conference]]&amp;"'"</f>
        <v>'American Athletic Conference'</v>
      </c>
      <c r="M198" s="7" t="str">
        <f t="shared" si="4"/>
        <v>insert into D1_PROGRAMS (University,Column1,Program_Type,Division,Region,Conference) values ('Southern Methodist University','Southern Methodist','Womens Program','35-NCAA D-I','South Central (D1)-7','American Athletic Conference');</v>
      </c>
    </row>
    <row r="199" spans="1:13" ht="15" x14ac:dyDescent="0.35">
      <c r="A199" t="s">
        <v>4645</v>
      </c>
      <c r="B199" t="s">
        <v>4185</v>
      </c>
      <c r="C199" t="s">
        <v>4409</v>
      </c>
      <c r="D199" t="s">
        <v>4410</v>
      </c>
      <c r="E199" t="s">
        <v>4458</v>
      </c>
      <c r="F199" t="s">
        <v>4476</v>
      </c>
      <c r="G199" s="5" t="str">
        <f>"'"&amp;Table21[[#This Row],[University]]&amp;"'"</f>
        <v>'Southern Utah University'</v>
      </c>
      <c r="H199" s="5" t="str">
        <f>"'"&amp;Table21[[#This Row],[Column1]]&amp;"'"</f>
        <v>'Southern Utah'</v>
      </c>
      <c r="I199" s="5" t="str">
        <f>"'"&amp;Table21[[#This Row],[Program_Type]]&amp;"'"</f>
        <v>'MW Program'</v>
      </c>
      <c r="J199" s="5" t="str">
        <f>"'"&amp;Table21[[#This Row],[Division]]&amp;"'"</f>
        <v>'35-NCAA D-I'</v>
      </c>
      <c r="K199" s="5" t="str">
        <f>"'"&amp;Table21[[#This Row],[Region]]&amp;"'"</f>
        <v>'Mountain (D1)-4'</v>
      </c>
      <c r="L199" s="5" t="str">
        <f>"'"&amp;Table21[[#This Row],[Conference]]&amp;"'"</f>
        <v>'Big Sky Conference'</v>
      </c>
      <c r="M199" s="7" t="str">
        <f t="shared" si="4"/>
        <v>insert into D1_PROGRAMS (University,Column1,Program_Type,Division,Region,Conference) values ('Southern Utah University','Southern Utah','MW Program','35-NCAA D-I','Mountain (D1)-4','Big Sky Conference');</v>
      </c>
    </row>
    <row r="200" spans="1:13" ht="15" x14ac:dyDescent="0.35">
      <c r="A200" t="s">
        <v>4646</v>
      </c>
      <c r="B200" t="s">
        <v>4899</v>
      </c>
      <c r="C200" t="s">
        <v>4434</v>
      </c>
      <c r="D200" t="s">
        <v>4410</v>
      </c>
      <c r="E200" t="s">
        <v>4446</v>
      </c>
      <c r="F200" t="s">
        <v>4466</v>
      </c>
      <c r="G200" s="5" t="str">
        <f>"'"&amp;Table21[[#This Row],[University]]&amp;"'"</f>
        <v>'St. John's University (New York)'</v>
      </c>
      <c r="H200" s="5" t="str">
        <f>"'"&amp;Table21[[#This Row],[Column1]]&amp;"'"</f>
        <v>'St. John's University'</v>
      </c>
      <c r="I200" s="5" t="str">
        <f>"'"&amp;Table21[[#This Row],[Program_Type]]&amp;"'"</f>
        <v>'Womens Program'</v>
      </c>
      <c r="J200" s="5" t="str">
        <f>"'"&amp;Table21[[#This Row],[Division]]&amp;"'"</f>
        <v>'35-NCAA D-I'</v>
      </c>
      <c r="K200" s="5" t="str">
        <f>"'"&amp;Table21[[#This Row],[Region]]&amp;"'"</f>
        <v>'Northeast (D1)-5'</v>
      </c>
      <c r="L200" s="5" t="str">
        <f>"'"&amp;Table21[[#This Row],[Conference]]&amp;"'"</f>
        <v>'BIG EAST Conference'</v>
      </c>
      <c r="M200" s="7" t="str">
        <f t="shared" si="4"/>
        <v>insert into D1_PROGRAMS (University,Column1,Program_Type,Division,Region,Conference) values ('St. John's University (New York)','St. John's University','Womens Program','35-NCAA D-I','Northeast (D1)-5','BIG EAST Conference');</v>
      </c>
    </row>
    <row r="201" spans="1:13" ht="15" x14ac:dyDescent="0.35">
      <c r="A201" t="s">
        <v>4647</v>
      </c>
      <c r="B201" t="s">
        <v>4873</v>
      </c>
      <c r="C201" t="s">
        <v>4409</v>
      </c>
      <c r="D201" t="s">
        <v>4410</v>
      </c>
      <c r="E201" t="s">
        <v>4425</v>
      </c>
      <c r="F201" t="s">
        <v>4459</v>
      </c>
      <c r="G201" s="5" t="str">
        <f>"'"&amp;Table21[[#This Row],[University]]&amp;"'"</f>
        <v>'St. Mary's College of California'</v>
      </c>
      <c r="H201" s="5" t="str">
        <f>"'"&amp;Table21[[#This Row],[Column1]]&amp;"'"</f>
        <v>'St. Mary's'</v>
      </c>
      <c r="I201" s="5" t="str">
        <f>"'"&amp;Table21[[#This Row],[Program_Type]]&amp;"'"</f>
        <v>'MW Program'</v>
      </c>
      <c r="J201" s="5" t="str">
        <f>"'"&amp;Table21[[#This Row],[Division]]&amp;"'"</f>
        <v>'35-NCAA D-I'</v>
      </c>
      <c r="K201" s="5" t="str">
        <f>"'"&amp;Table21[[#This Row],[Region]]&amp;"'"</f>
        <v>'West (D1)-9'</v>
      </c>
      <c r="L201" s="5" t="str">
        <f>"'"&amp;Table21[[#This Row],[Conference]]&amp;"'"</f>
        <v>'West Coast Conference'</v>
      </c>
      <c r="M201" s="7" t="str">
        <f t="shared" si="4"/>
        <v>insert into D1_PROGRAMS (University,Column1,Program_Type,Division,Region,Conference) values ('St. Mary's College of California','St. Mary's','MW Program','35-NCAA D-I','West (D1)-9','West Coast Conference');</v>
      </c>
    </row>
    <row r="202" spans="1:13" ht="15" x14ac:dyDescent="0.35">
      <c r="A202" t="s">
        <v>4648</v>
      </c>
      <c r="B202" t="s">
        <v>4186</v>
      </c>
      <c r="C202" t="s">
        <v>4409</v>
      </c>
      <c r="D202" t="s">
        <v>4410</v>
      </c>
      <c r="E202" t="s">
        <v>4425</v>
      </c>
      <c r="F202" t="s">
        <v>4426</v>
      </c>
      <c r="G202" s="5" t="str">
        <f>"'"&amp;Table21[[#This Row],[University]]&amp;"'"</f>
        <v>'Stanford University'</v>
      </c>
      <c r="H202" s="5" t="str">
        <f>"'"&amp;Table21[[#This Row],[Column1]]&amp;"'"</f>
        <v>'Stanford'</v>
      </c>
      <c r="I202" s="5" t="str">
        <f>"'"&amp;Table21[[#This Row],[Program_Type]]&amp;"'"</f>
        <v>'MW Program'</v>
      </c>
      <c r="J202" s="5" t="str">
        <f>"'"&amp;Table21[[#This Row],[Division]]&amp;"'"</f>
        <v>'35-NCAA D-I'</v>
      </c>
      <c r="K202" s="5" t="str">
        <f>"'"&amp;Table21[[#This Row],[Region]]&amp;"'"</f>
        <v>'West (D1)-9'</v>
      </c>
      <c r="L202" s="5" t="str">
        <f>"'"&amp;Table21[[#This Row],[Conference]]&amp;"'"</f>
        <v>'Pac-12 Conference'</v>
      </c>
      <c r="M202" s="7" t="str">
        <f t="shared" si="4"/>
        <v>insert into D1_PROGRAMS (University,Column1,Program_Type,Division,Region,Conference) values ('Stanford University','Stanford','MW Program','35-NCAA D-I','West (D1)-9','Pac-12 Conference');</v>
      </c>
    </row>
    <row r="203" spans="1:13" ht="15" x14ac:dyDescent="0.35">
      <c r="A203" t="s">
        <v>4649</v>
      </c>
      <c r="B203" t="s">
        <v>4898</v>
      </c>
      <c r="C203" t="s">
        <v>4409</v>
      </c>
      <c r="D203" t="s">
        <v>4410</v>
      </c>
      <c r="E203" t="s">
        <v>4411</v>
      </c>
      <c r="F203" t="s">
        <v>4412</v>
      </c>
      <c r="G203" s="5" t="str">
        <f>"'"&amp;Table21[[#This Row],[University]]&amp;"'"</f>
        <v>'Stephen F. Austin State University'</v>
      </c>
      <c r="H203" s="5" t="str">
        <f>"'"&amp;Table21[[#This Row],[Column1]]&amp;"'"</f>
        <v>'Stephen F. Austin (SFA)'</v>
      </c>
      <c r="I203" s="5" t="str">
        <f>"'"&amp;Table21[[#This Row],[Program_Type]]&amp;"'"</f>
        <v>'MW Program'</v>
      </c>
      <c r="J203" s="5" t="str">
        <f>"'"&amp;Table21[[#This Row],[Division]]&amp;"'"</f>
        <v>'35-NCAA D-I'</v>
      </c>
      <c r="K203" s="5" t="str">
        <f>"'"&amp;Table21[[#This Row],[Region]]&amp;"'"</f>
        <v>'South Central (D1)-7'</v>
      </c>
      <c r="L203" s="5" t="str">
        <f>"'"&amp;Table21[[#This Row],[Conference]]&amp;"'"</f>
        <v>'Western Athletic Conference'</v>
      </c>
      <c r="M203" s="7" t="str">
        <f t="shared" si="4"/>
        <v>insert into D1_PROGRAMS (University,Column1,Program_Type,Division,Region,Conference) values ('Stephen F. Austin State University','Stephen F. Austin (SFA)','MW Program','35-NCAA D-I','South Central (D1)-7','Western Athletic Conference');</v>
      </c>
    </row>
    <row r="204" spans="1:13" ht="15" x14ac:dyDescent="0.35">
      <c r="A204" t="s">
        <v>4650</v>
      </c>
      <c r="B204" t="s">
        <v>4392</v>
      </c>
      <c r="C204" t="s">
        <v>4499</v>
      </c>
      <c r="D204" t="s">
        <v>4410</v>
      </c>
      <c r="E204" t="s">
        <v>4414</v>
      </c>
      <c r="F204" t="s">
        <v>4441</v>
      </c>
      <c r="G204" s="5" t="str">
        <f>"'"&amp;Table21[[#This Row],[University]]&amp;"'"</f>
        <v>'Stetson University'</v>
      </c>
      <c r="H204" s="5" t="str">
        <f>"'"&amp;Table21[[#This Row],[Column1]]&amp;"'"</f>
        <v>'Stetson'</v>
      </c>
      <c r="I204" s="5" t="str">
        <f>"'"&amp;Table21[[#This Row],[Program_Type]]&amp;"'"</f>
        <v>'MW CC'</v>
      </c>
      <c r="J204" s="5" t="str">
        <f>"'"&amp;Table21[[#This Row],[Division]]&amp;"'"</f>
        <v>'35-NCAA D-I'</v>
      </c>
      <c r="K204" s="5" t="str">
        <f>"'"&amp;Table21[[#This Row],[Region]]&amp;"'"</f>
        <v>'South (D1)-6'</v>
      </c>
      <c r="L204" s="5" t="str">
        <f>"'"&amp;Table21[[#This Row],[Conference]]&amp;"'"</f>
        <v>'Atlantic Sun Conference'</v>
      </c>
      <c r="M204" s="7" t="str">
        <f t="shared" si="4"/>
        <v>insert into D1_PROGRAMS (University,Column1,Program_Type,Division,Region,Conference) values ('Stetson University','Stetson','MW CC','35-NCAA D-I','South (D1)-6','Atlantic Sun Conference');</v>
      </c>
    </row>
    <row r="205" spans="1:13" ht="15" x14ac:dyDescent="0.35">
      <c r="A205" t="s">
        <v>4651</v>
      </c>
      <c r="B205" t="s">
        <v>4858</v>
      </c>
      <c r="C205" t="s">
        <v>4409</v>
      </c>
      <c r="D205" t="s">
        <v>4410</v>
      </c>
      <c r="E205" t="s">
        <v>4446</v>
      </c>
      <c r="F205" t="s">
        <v>4447</v>
      </c>
      <c r="G205" s="5" t="str">
        <f>"'"&amp;Table21[[#This Row],[University]]&amp;"'"</f>
        <v>'Stony Brook University'</v>
      </c>
      <c r="H205" s="5" t="str">
        <f>"'"&amp;Table21[[#This Row],[Column1]]&amp;"'"</f>
        <v>'Stony Brook'</v>
      </c>
      <c r="I205" s="5" t="str">
        <f>"'"&amp;Table21[[#This Row],[Program_Type]]&amp;"'"</f>
        <v>'MW Program'</v>
      </c>
      <c r="J205" s="5" t="str">
        <f>"'"&amp;Table21[[#This Row],[Division]]&amp;"'"</f>
        <v>'35-NCAA D-I'</v>
      </c>
      <c r="K205" s="5" t="str">
        <f>"'"&amp;Table21[[#This Row],[Region]]&amp;"'"</f>
        <v>'Northeast (D1)-5'</v>
      </c>
      <c r="L205" s="5" t="str">
        <f>"'"&amp;Table21[[#This Row],[Conference]]&amp;"'"</f>
        <v>'America East Conference'</v>
      </c>
      <c r="M205" s="7" t="str">
        <f t="shared" si="4"/>
        <v>insert into D1_PROGRAMS (University,Column1,Program_Type,Division,Region,Conference) values ('Stony Brook University','Stony Brook','MW Program','35-NCAA D-I','Northeast (D1)-5','America East Conference');</v>
      </c>
    </row>
    <row r="206" spans="1:13" ht="15" x14ac:dyDescent="0.35">
      <c r="A206" t="s">
        <v>4652</v>
      </c>
      <c r="B206" t="s">
        <v>4188</v>
      </c>
      <c r="C206" t="s">
        <v>4409</v>
      </c>
      <c r="D206" t="s">
        <v>4410</v>
      </c>
      <c r="E206" t="s">
        <v>4446</v>
      </c>
      <c r="F206" t="s">
        <v>4450</v>
      </c>
      <c r="G206" s="5" t="str">
        <f>"'"&amp;Table21[[#This Row],[University]]&amp;"'"</f>
        <v>'Syracuse University'</v>
      </c>
      <c r="H206" s="5" t="str">
        <f>"'"&amp;Table21[[#This Row],[Column1]]&amp;"'"</f>
        <v>'Syracuse'</v>
      </c>
      <c r="I206" s="5" t="str">
        <f>"'"&amp;Table21[[#This Row],[Program_Type]]&amp;"'"</f>
        <v>'MW Program'</v>
      </c>
      <c r="J206" s="5" t="str">
        <f>"'"&amp;Table21[[#This Row],[Division]]&amp;"'"</f>
        <v>'35-NCAA D-I'</v>
      </c>
      <c r="K206" s="5" t="str">
        <f>"'"&amp;Table21[[#This Row],[Region]]&amp;"'"</f>
        <v>'Northeast (D1)-5'</v>
      </c>
      <c r="L206" s="5" t="str">
        <f>"'"&amp;Table21[[#This Row],[Conference]]&amp;"'"</f>
        <v>'Atlantic Coast Conference'</v>
      </c>
      <c r="M206" s="7" t="str">
        <f t="shared" si="4"/>
        <v>insert into D1_PROGRAMS (University,Column1,Program_Type,Division,Region,Conference) values ('Syracuse University','Syracuse','MW Program','35-NCAA D-I','Northeast (D1)-5','Atlantic Coast Conference');</v>
      </c>
    </row>
    <row r="207" spans="1:13" ht="15" x14ac:dyDescent="0.35">
      <c r="A207" t="s">
        <v>4653</v>
      </c>
      <c r="B207" t="s">
        <v>4859</v>
      </c>
      <c r="C207" t="s">
        <v>4409</v>
      </c>
      <c r="D207" t="s">
        <v>4410</v>
      </c>
      <c r="E207" t="s">
        <v>4654</v>
      </c>
      <c r="F207" t="s">
        <v>4655</v>
      </c>
      <c r="G207" s="5" t="str">
        <f>"'"&amp;Table21[[#This Row],[University]]&amp;"'"</f>
        <v>'Tarleton State University'</v>
      </c>
      <c r="H207" s="5" t="str">
        <f>"'"&amp;Table21[[#This Row],[Column1]]&amp;"'"</f>
        <v>'Tarleton State'</v>
      </c>
      <c r="I207" s="5" t="str">
        <f>"'"&amp;Table21[[#This Row],[Program_Type]]&amp;"'"</f>
        <v>'MW Program'</v>
      </c>
      <c r="J207" s="5" t="str">
        <f>"'"&amp;Table21[[#This Row],[Division]]&amp;"'"</f>
        <v>'35-NCAA D-I'</v>
      </c>
      <c r="K207" s="5" t="str">
        <f>"'"&amp;Table21[[#This Row],[Region]]&amp;"'"</f>
        <v>'South Central (D2)-15'</v>
      </c>
      <c r="L207" s="5" t="str">
        <f>"'"&amp;Table21[[#This Row],[Conference]]&amp;"'"</f>
        <v>'Lone Star Conference'</v>
      </c>
      <c r="M207" s="7" t="str">
        <f t="shared" si="4"/>
        <v>insert into D1_PROGRAMS (University,Column1,Program_Type,Division,Region,Conference) values ('Tarleton State University','Tarleton State','MW Program','35-NCAA D-I','South Central (D2)-15','Lone Star Conference');</v>
      </c>
    </row>
    <row r="208" spans="1:13" ht="15" x14ac:dyDescent="0.35">
      <c r="A208" t="s">
        <v>4656</v>
      </c>
      <c r="B208" t="s">
        <v>4190</v>
      </c>
      <c r="C208" t="s">
        <v>4431</v>
      </c>
      <c r="D208" t="s">
        <v>4410</v>
      </c>
      <c r="E208" t="s">
        <v>4419</v>
      </c>
      <c r="F208" t="s">
        <v>4511</v>
      </c>
      <c r="G208" s="5" t="str">
        <f>"'"&amp;Table21[[#This Row],[University]]&amp;"'"</f>
        <v>'Temple University'</v>
      </c>
      <c r="H208" s="5" t="str">
        <f>"'"&amp;Table21[[#This Row],[Column1]]&amp;"'"</f>
        <v>'Temple'</v>
      </c>
      <c r="I208" s="5" t="str">
        <f>"'"&amp;Table21[[#This Row],[Program_Type]]&amp;"'"</f>
        <v>'Mens CC Womens Program'</v>
      </c>
      <c r="J208" s="5" t="str">
        <f>"'"&amp;Table21[[#This Row],[Division]]&amp;"'"</f>
        <v>'35-NCAA D-I'</v>
      </c>
      <c r="K208" s="5" t="str">
        <f>"'"&amp;Table21[[#This Row],[Region]]&amp;"'"</f>
        <v>'Mid-Atlantic (D1)-2'</v>
      </c>
      <c r="L208" s="5" t="str">
        <f>"'"&amp;Table21[[#This Row],[Conference]]&amp;"'"</f>
        <v>'American Athletic Conference'</v>
      </c>
      <c r="M208" s="7" t="str">
        <f t="shared" si="4"/>
        <v>insert into D1_PROGRAMS (University,Column1,Program_Type,Division,Region,Conference) values ('Temple University','Temple','Mens CC Womens Program','35-NCAA D-I','Mid-Atlantic (D1)-2','American Athletic Conference');</v>
      </c>
    </row>
    <row r="209" spans="1:13" ht="15" x14ac:dyDescent="0.35">
      <c r="A209" t="s">
        <v>4657</v>
      </c>
      <c r="B209" t="s">
        <v>4860</v>
      </c>
      <c r="C209" t="s">
        <v>4409</v>
      </c>
      <c r="D209" t="s">
        <v>4410</v>
      </c>
      <c r="E209" t="s">
        <v>4414</v>
      </c>
      <c r="F209" t="s">
        <v>4432</v>
      </c>
      <c r="G209" s="5" t="str">
        <f>"'"&amp;Table21[[#This Row],[University]]&amp;"'"</f>
        <v>'Tennessee State University'</v>
      </c>
      <c r="H209" s="5" t="str">
        <f>"'"&amp;Table21[[#This Row],[Column1]]&amp;"'"</f>
        <v>'Tennessee State'</v>
      </c>
      <c r="I209" s="5" t="str">
        <f>"'"&amp;Table21[[#This Row],[Program_Type]]&amp;"'"</f>
        <v>'MW Program'</v>
      </c>
      <c r="J209" s="5" t="str">
        <f>"'"&amp;Table21[[#This Row],[Division]]&amp;"'"</f>
        <v>'35-NCAA D-I'</v>
      </c>
      <c r="K209" s="5" t="str">
        <f>"'"&amp;Table21[[#This Row],[Region]]&amp;"'"</f>
        <v>'South (D1)-6'</v>
      </c>
      <c r="L209" s="5" t="str">
        <f>"'"&amp;Table21[[#This Row],[Conference]]&amp;"'"</f>
        <v>'Ohio Valley Conference'</v>
      </c>
      <c r="M209" s="7" t="str">
        <f t="shared" si="4"/>
        <v>insert into D1_PROGRAMS (University,Column1,Program_Type,Division,Region,Conference) values ('Tennessee State University','Tennessee State','MW Program','35-NCAA D-I','South (D1)-6','Ohio Valley Conference');</v>
      </c>
    </row>
    <row r="210" spans="1:13" ht="15" x14ac:dyDescent="0.35">
      <c r="A210" t="s">
        <v>4658</v>
      </c>
      <c r="B210" t="s">
        <v>4861</v>
      </c>
      <c r="C210" t="s">
        <v>4431</v>
      </c>
      <c r="D210" t="s">
        <v>4410</v>
      </c>
      <c r="E210" t="s">
        <v>4414</v>
      </c>
      <c r="F210" t="s">
        <v>4432</v>
      </c>
      <c r="G210" s="5" t="str">
        <f>"'"&amp;Table21[[#This Row],[University]]&amp;"'"</f>
        <v>'Tennessee Technological University'</v>
      </c>
      <c r="H210" s="5" t="str">
        <f>"'"&amp;Table21[[#This Row],[Column1]]&amp;"'"</f>
        <v>'Tennessee Technological'</v>
      </c>
      <c r="I210" s="5" t="str">
        <f>"'"&amp;Table21[[#This Row],[Program_Type]]&amp;"'"</f>
        <v>'Mens CC Womens Program'</v>
      </c>
      <c r="J210" s="5" t="str">
        <f>"'"&amp;Table21[[#This Row],[Division]]&amp;"'"</f>
        <v>'35-NCAA D-I'</v>
      </c>
      <c r="K210" s="5" t="str">
        <f>"'"&amp;Table21[[#This Row],[Region]]&amp;"'"</f>
        <v>'South (D1)-6'</v>
      </c>
      <c r="L210" s="5" t="str">
        <f>"'"&amp;Table21[[#This Row],[Conference]]&amp;"'"</f>
        <v>'Ohio Valley Conference'</v>
      </c>
      <c r="M210" s="7" t="str">
        <f t="shared" si="4"/>
        <v>insert into D1_PROGRAMS (University,Column1,Program_Type,Division,Region,Conference) values ('Tennessee Technological University','Tennessee Technological','Mens CC Womens Program','35-NCAA D-I','South (D1)-6','Ohio Valley Conference');</v>
      </c>
    </row>
    <row r="211" spans="1:13" ht="15" x14ac:dyDescent="0.35">
      <c r="A211" t="s">
        <v>4660</v>
      </c>
      <c r="B211" t="s">
        <v>4193</v>
      </c>
      <c r="C211" t="s">
        <v>4409</v>
      </c>
      <c r="D211" t="s">
        <v>4410</v>
      </c>
      <c r="E211" t="s">
        <v>4411</v>
      </c>
      <c r="F211" t="s">
        <v>4429</v>
      </c>
      <c r="G211" s="5" t="str">
        <f>"'"&amp;Table21[[#This Row],[University]]&amp;"'"</f>
        <v>'Texas A&amp;M University, College Station'</v>
      </c>
      <c r="H211" s="5" t="str">
        <f>"'"&amp;Table21[[#This Row],[Column1]]&amp;"'"</f>
        <v>'Texas A&amp;M'</v>
      </c>
      <c r="I211" s="5" t="str">
        <f>"'"&amp;Table21[[#This Row],[Program_Type]]&amp;"'"</f>
        <v>'MW Program'</v>
      </c>
      <c r="J211" s="5" t="str">
        <f>"'"&amp;Table21[[#This Row],[Division]]&amp;"'"</f>
        <v>'35-NCAA D-I'</v>
      </c>
      <c r="K211" s="5" t="str">
        <f>"'"&amp;Table21[[#This Row],[Region]]&amp;"'"</f>
        <v>'South Central (D1)-7'</v>
      </c>
      <c r="L211" s="5" t="str">
        <f>"'"&amp;Table21[[#This Row],[Conference]]&amp;"'"</f>
        <v>'Southeastern Conference'</v>
      </c>
      <c r="M211" s="7" t="str">
        <f t="shared" si="4"/>
        <v>insert into D1_PROGRAMS (University,Column1,Program_Type,Division,Region,Conference) values ('Texas A&amp;M University, College Station','Texas A&amp;M','MW Program','35-NCAA D-I','South Central (D1)-7','Southeastern Conference');</v>
      </c>
    </row>
    <row r="212" spans="1:13" ht="15" x14ac:dyDescent="0.35">
      <c r="A212" t="s">
        <v>4659</v>
      </c>
      <c r="B212" t="s">
        <v>4194</v>
      </c>
      <c r="C212" t="s">
        <v>4409</v>
      </c>
      <c r="D212" t="s">
        <v>4410</v>
      </c>
      <c r="E212" t="s">
        <v>4411</v>
      </c>
      <c r="F212" t="s">
        <v>4544</v>
      </c>
      <c r="G212" s="5" t="str">
        <f>"'"&amp;Table21[[#This Row],[University]]&amp;"'"</f>
        <v>'Texas A&amp;M University-Corpus Christi'</v>
      </c>
      <c r="H212" s="5" t="str">
        <f>"'"&amp;Table21[[#This Row],[Column1]]&amp;"'"</f>
        <v>'Texas A&amp;M-CC'</v>
      </c>
      <c r="I212" s="5" t="str">
        <f>"'"&amp;Table21[[#This Row],[Program_Type]]&amp;"'"</f>
        <v>'MW Program'</v>
      </c>
      <c r="J212" s="5" t="str">
        <f>"'"&amp;Table21[[#This Row],[Division]]&amp;"'"</f>
        <v>'35-NCAA D-I'</v>
      </c>
      <c r="K212" s="5" t="str">
        <f>"'"&amp;Table21[[#This Row],[Region]]&amp;"'"</f>
        <v>'South Central (D1)-7'</v>
      </c>
      <c r="L212" s="5" t="str">
        <f>"'"&amp;Table21[[#This Row],[Conference]]&amp;"'"</f>
        <v>'Southland Conference'</v>
      </c>
      <c r="M212" s="7" t="str">
        <f t="shared" si="4"/>
        <v>insert into D1_PROGRAMS (University,Column1,Program_Type,Division,Region,Conference) values ('Texas A&amp;M University-Corpus Christi','Texas A&amp;M-CC','MW Program','35-NCAA D-I','South Central (D1)-7','Southland Conference');</v>
      </c>
    </row>
    <row r="213" spans="1:13" ht="15" x14ac:dyDescent="0.35">
      <c r="A213" t="s">
        <v>4661</v>
      </c>
      <c r="B213" t="s">
        <v>4189</v>
      </c>
      <c r="C213" t="s">
        <v>4409</v>
      </c>
      <c r="D213" t="s">
        <v>4410</v>
      </c>
      <c r="E213" t="s">
        <v>4411</v>
      </c>
      <c r="F213" t="s">
        <v>4438</v>
      </c>
      <c r="G213" s="5" t="str">
        <f>"'"&amp;Table21[[#This Row],[University]]&amp;"'"</f>
        <v>'Texas Christian University'</v>
      </c>
      <c r="H213" s="5" t="str">
        <f>"'"&amp;Table21[[#This Row],[Column1]]&amp;"'"</f>
        <v>'TCU'</v>
      </c>
      <c r="I213" s="5" t="str">
        <f>"'"&amp;Table21[[#This Row],[Program_Type]]&amp;"'"</f>
        <v>'MW Program'</v>
      </c>
      <c r="J213" s="5" t="str">
        <f>"'"&amp;Table21[[#This Row],[Division]]&amp;"'"</f>
        <v>'35-NCAA D-I'</v>
      </c>
      <c r="K213" s="5" t="str">
        <f>"'"&amp;Table21[[#This Row],[Region]]&amp;"'"</f>
        <v>'South Central (D1)-7'</v>
      </c>
      <c r="L213" s="5" t="str">
        <f>"'"&amp;Table21[[#This Row],[Conference]]&amp;"'"</f>
        <v>'Big 12 Conference'</v>
      </c>
      <c r="M213" s="7" t="str">
        <f t="shared" si="4"/>
        <v>insert into D1_PROGRAMS (University,Column1,Program_Type,Division,Region,Conference) values ('Texas Christian University','TCU','MW Program','35-NCAA D-I','South Central (D1)-7','Big 12 Conference');</v>
      </c>
    </row>
    <row r="214" spans="1:13" ht="15" x14ac:dyDescent="0.35">
      <c r="A214" t="s">
        <v>4662</v>
      </c>
      <c r="B214" t="s">
        <v>4897</v>
      </c>
      <c r="C214" t="s">
        <v>4451</v>
      </c>
      <c r="D214" t="s">
        <v>4410</v>
      </c>
      <c r="E214" t="s">
        <v>4411</v>
      </c>
      <c r="F214" t="s">
        <v>4415</v>
      </c>
      <c r="G214" s="5" t="str">
        <f>"'"&amp;Table21[[#This Row],[University]]&amp;"'"</f>
        <v>'Texas Southern University'</v>
      </c>
      <c r="H214" s="5" t="str">
        <f>"'"&amp;Table21[[#This Row],[Column1]]&amp;"'"</f>
        <v>'TSU'</v>
      </c>
      <c r="I214" s="5" t="str">
        <f>"'"&amp;Table21[[#This Row],[Program_Type]]&amp;"'"</f>
        <v>'Mens Program'</v>
      </c>
      <c r="J214" s="5" t="str">
        <f>"'"&amp;Table21[[#This Row],[Division]]&amp;"'"</f>
        <v>'35-NCAA D-I'</v>
      </c>
      <c r="K214" s="5" t="str">
        <f>"'"&amp;Table21[[#This Row],[Region]]&amp;"'"</f>
        <v>'South Central (D1)-7'</v>
      </c>
      <c r="L214" s="5" t="str">
        <f>"'"&amp;Table21[[#This Row],[Conference]]&amp;"'"</f>
        <v>'Southwestern Athletic Conference'</v>
      </c>
      <c r="M214" s="7" t="str">
        <f t="shared" si="4"/>
        <v>insert into D1_PROGRAMS (University,Column1,Program_Type,Division,Region,Conference) values ('Texas Southern University','TSU','Mens Program','35-NCAA D-I','South Central (D1)-7','Southwestern Athletic Conference');</v>
      </c>
    </row>
    <row r="215" spans="1:13" ht="15" x14ac:dyDescent="0.35">
      <c r="A215" t="s">
        <v>4662</v>
      </c>
      <c r="B215" t="s">
        <v>4897</v>
      </c>
      <c r="C215" t="s">
        <v>4434</v>
      </c>
      <c r="D215" t="s">
        <v>4410</v>
      </c>
      <c r="E215" t="s">
        <v>4411</v>
      </c>
      <c r="F215" t="s">
        <v>4415</v>
      </c>
      <c r="G215" s="5" t="str">
        <f>"'"&amp;Table21[[#This Row],[University]]&amp;"'"</f>
        <v>'Texas Southern University'</v>
      </c>
      <c r="H215" s="5" t="str">
        <f>"'"&amp;Table21[[#This Row],[Column1]]&amp;"'"</f>
        <v>'TSU'</v>
      </c>
      <c r="I215" s="5" t="str">
        <f>"'"&amp;Table21[[#This Row],[Program_Type]]&amp;"'"</f>
        <v>'Womens Program'</v>
      </c>
      <c r="J215" s="5" t="str">
        <f>"'"&amp;Table21[[#This Row],[Division]]&amp;"'"</f>
        <v>'35-NCAA D-I'</v>
      </c>
      <c r="K215" s="5" t="str">
        <f>"'"&amp;Table21[[#This Row],[Region]]&amp;"'"</f>
        <v>'South Central (D1)-7'</v>
      </c>
      <c r="L215" s="5" t="str">
        <f>"'"&amp;Table21[[#This Row],[Conference]]&amp;"'"</f>
        <v>'Southwestern Athletic Conference'</v>
      </c>
      <c r="M215" s="7" t="str">
        <f t="shared" si="4"/>
        <v>insert into D1_PROGRAMS (University,Column1,Program_Type,Division,Region,Conference) values ('Texas Southern University','TSU','Womens Program','35-NCAA D-I','South Central (D1)-7','Southwestern Athletic Conference');</v>
      </c>
    </row>
    <row r="216" spans="1:13" ht="15" x14ac:dyDescent="0.35">
      <c r="A216" t="s">
        <v>4663</v>
      </c>
      <c r="B216" t="s">
        <v>4896</v>
      </c>
      <c r="C216" t="s">
        <v>4409</v>
      </c>
      <c r="D216" t="s">
        <v>4410</v>
      </c>
      <c r="E216" t="s">
        <v>4411</v>
      </c>
      <c r="F216" t="s">
        <v>4423</v>
      </c>
      <c r="G216" s="5" t="str">
        <f>"'"&amp;Table21[[#This Row],[University]]&amp;"'"</f>
        <v>'Texas State University-San Marcos'</v>
      </c>
      <c r="H216" s="5" t="str">
        <f>"'"&amp;Table21[[#This Row],[Column1]]&amp;"'"</f>
        <v>'Texas State-San Marcos'</v>
      </c>
      <c r="I216" s="5" t="str">
        <f>"'"&amp;Table21[[#This Row],[Program_Type]]&amp;"'"</f>
        <v>'MW Program'</v>
      </c>
      <c r="J216" s="5" t="str">
        <f>"'"&amp;Table21[[#This Row],[Division]]&amp;"'"</f>
        <v>'35-NCAA D-I'</v>
      </c>
      <c r="K216" s="5" t="str">
        <f>"'"&amp;Table21[[#This Row],[Region]]&amp;"'"</f>
        <v>'South Central (D1)-7'</v>
      </c>
      <c r="L216" s="5" t="str">
        <f>"'"&amp;Table21[[#This Row],[Conference]]&amp;"'"</f>
        <v>'Sun Belt Conference'</v>
      </c>
      <c r="M216" s="7" t="str">
        <f t="shared" si="4"/>
        <v>insert into D1_PROGRAMS (University,Column1,Program_Type,Division,Region,Conference) values ('Texas State University-San Marcos','Texas State-San Marcos','MW Program','35-NCAA D-I','South Central (D1)-7','Sun Belt Conference');</v>
      </c>
    </row>
    <row r="217" spans="1:13" ht="15" x14ac:dyDescent="0.35">
      <c r="A217" t="s">
        <v>4664</v>
      </c>
      <c r="B217" t="s">
        <v>4195</v>
      </c>
      <c r="C217" t="s">
        <v>4409</v>
      </c>
      <c r="D217" t="s">
        <v>4410</v>
      </c>
      <c r="E217" t="s">
        <v>4458</v>
      </c>
      <c r="F217" t="s">
        <v>4438</v>
      </c>
      <c r="G217" s="5" t="str">
        <f>"'"&amp;Table21[[#This Row],[University]]&amp;"'"</f>
        <v>'Texas Tech University'</v>
      </c>
      <c r="H217" s="5" t="str">
        <f>"'"&amp;Table21[[#This Row],[Column1]]&amp;"'"</f>
        <v>'Texas Tech'</v>
      </c>
      <c r="I217" s="5" t="str">
        <f>"'"&amp;Table21[[#This Row],[Program_Type]]&amp;"'"</f>
        <v>'MW Program'</v>
      </c>
      <c r="J217" s="5" t="str">
        <f>"'"&amp;Table21[[#This Row],[Division]]&amp;"'"</f>
        <v>'35-NCAA D-I'</v>
      </c>
      <c r="K217" s="5" t="str">
        <f>"'"&amp;Table21[[#This Row],[Region]]&amp;"'"</f>
        <v>'Mountain (D1)-4'</v>
      </c>
      <c r="L217" s="5" t="str">
        <f>"'"&amp;Table21[[#This Row],[Conference]]&amp;"'"</f>
        <v>'Big 12 Conference'</v>
      </c>
      <c r="M217" s="7" t="str">
        <f t="shared" si="4"/>
        <v>insert into D1_PROGRAMS (University,Column1,Program_Type,Division,Region,Conference) values ('Texas Tech University','Texas Tech','MW Program','35-NCAA D-I','Mountain (D1)-4','Big 12 Conference');</v>
      </c>
    </row>
    <row r="218" spans="1:13" ht="15" x14ac:dyDescent="0.35">
      <c r="A218" t="s">
        <v>4665</v>
      </c>
      <c r="B218" t="s">
        <v>4393</v>
      </c>
      <c r="C218" t="s">
        <v>4409</v>
      </c>
      <c r="D218" t="s">
        <v>4410</v>
      </c>
      <c r="E218" t="s">
        <v>4422</v>
      </c>
      <c r="F218" t="s">
        <v>4513</v>
      </c>
      <c r="G218" s="5" t="str">
        <f>"'"&amp;Table21[[#This Row],[University]]&amp;"'"</f>
        <v>'The Citadel'</v>
      </c>
      <c r="H218" s="5" t="str">
        <f>"'"&amp;Table21[[#This Row],[Column1]]&amp;"'"</f>
        <v>'Citadel'</v>
      </c>
      <c r="I218" s="5" t="str">
        <f>"'"&amp;Table21[[#This Row],[Program_Type]]&amp;"'"</f>
        <v>'MW Program'</v>
      </c>
      <c r="J218" s="5" t="str">
        <f>"'"&amp;Table21[[#This Row],[Division]]&amp;"'"</f>
        <v>'35-NCAA D-I'</v>
      </c>
      <c r="K218" s="5" t="str">
        <f>"'"&amp;Table21[[#This Row],[Region]]&amp;"'"</f>
        <v>'Southeast (D1)-8'</v>
      </c>
      <c r="L218" s="5" t="str">
        <f>"'"&amp;Table21[[#This Row],[Conference]]&amp;"'"</f>
        <v>'Southern Conference'</v>
      </c>
      <c r="M218" s="7" t="str">
        <f t="shared" si="4"/>
        <v>insert into D1_PROGRAMS (University,Column1,Program_Type,Division,Region,Conference) values ('The Citadel','Citadel','MW Program','35-NCAA D-I','Southeast (D1)-8','Southern Conference');</v>
      </c>
    </row>
    <row r="219" spans="1:13" ht="15" x14ac:dyDescent="0.35">
      <c r="A219" t="s">
        <v>4666</v>
      </c>
      <c r="B219" t="s">
        <v>4163</v>
      </c>
      <c r="C219" t="s">
        <v>4409</v>
      </c>
      <c r="D219" t="s">
        <v>4410</v>
      </c>
      <c r="E219" t="s">
        <v>4435</v>
      </c>
      <c r="F219" t="s">
        <v>4551</v>
      </c>
      <c r="G219" s="5" t="str">
        <f>"'"&amp;Table21[[#This Row],[University]]&amp;"'"</f>
        <v>'The Ohio State University'</v>
      </c>
      <c r="H219" s="5" t="str">
        <f>"'"&amp;Table21[[#This Row],[Column1]]&amp;"'"</f>
        <v>'Ohio State'</v>
      </c>
      <c r="I219" s="5" t="str">
        <f>"'"&amp;Table21[[#This Row],[Program_Type]]&amp;"'"</f>
        <v>'MW Program'</v>
      </c>
      <c r="J219" s="5" t="str">
        <f>"'"&amp;Table21[[#This Row],[Division]]&amp;"'"</f>
        <v>'35-NCAA D-I'</v>
      </c>
      <c r="K219" s="5" t="str">
        <f>"'"&amp;Table21[[#This Row],[Region]]&amp;"'"</f>
        <v>'Great Lakes (D1)-1'</v>
      </c>
      <c r="L219" s="5" t="str">
        <f>"'"&amp;Table21[[#This Row],[Conference]]&amp;"'"</f>
        <v>'Big Ten Conference'</v>
      </c>
      <c r="M219" s="7" t="str">
        <f t="shared" si="4"/>
        <v>insert into D1_PROGRAMS (University,Column1,Program_Type,Division,Region,Conference) values ('The Ohio State University','Ohio State','MW Program','35-NCAA D-I','Great Lakes (D1)-1','Big Ten Conference');</v>
      </c>
    </row>
    <row r="220" spans="1:13" ht="15" x14ac:dyDescent="0.35">
      <c r="A220" t="s">
        <v>4667</v>
      </c>
      <c r="B220" t="s">
        <v>4196</v>
      </c>
      <c r="C220" t="s">
        <v>4434</v>
      </c>
      <c r="D220" t="s">
        <v>4410</v>
      </c>
      <c r="E220" t="s">
        <v>4419</v>
      </c>
      <c r="F220" t="s">
        <v>4491</v>
      </c>
      <c r="G220" s="5" t="str">
        <f>"'"&amp;Table21[[#This Row],[University]]&amp;"'"</f>
        <v>'Towson University'</v>
      </c>
      <c r="H220" s="5" t="str">
        <f>"'"&amp;Table21[[#This Row],[Column1]]&amp;"'"</f>
        <v>'Towson'</v>
      </c>
      <c r="I220" s="5" t="str">
        <f>"'"&amp;Table21[[#This Row],[Program_Type]]&amp;"'"</f>
        <v>'Womens Program'</v>
      </c>
      <c r="J220" s="5" t="str">
        <f>"'"&amp;Table21[[#This Row],[Division]]&amp;"'"</f>
        <v>'35-NCAA D-I'</v>
      </c>
      <c r="K220" s="5" t="str">
        <f>"'"&amp;Table21[[#This Row],[Region]]&amp;"'"</f>
        <v>'Mid-Atlantic (D1)-2'</v>
      </c>
      <c r="L220" s="5" t="str">
        <f>"'"&amp;Table21[[#This Row],[Conference]]&amp;"'"</f>
        <v>'Colonial Athletic Association'</v>
      </c>
      <c r="M220" s="7" t="str">
        <f t="shared" si="4"/>
        <v>insert into D1_PROGRAMS (University,Column1,Program_Type,Division,Region,Conference) values ('Towson University','Towson','Womens Program','35-NCAA D-I','Mid-Atlantic (D1)-2','Colonial Athletic Association');</v>
      </c>
    </row>
    <row r="221" spans="1:13" ht="15" x14ac:dyDescent="0.35">
      <c r="A221" t="s">
        <v>4668</v>
      </c>
      <c r="B221" t="s">
        <v>4197</v>
      </c>
      <c r="C221" t="s">
        <v>4409</v>
      </c>
      <c r="D221" t="s">
        <v>4410</v>
      </c>
      <c r="E221" t="s">
        <v>4414</v>
      </c>
      <c r="F221" t="s">
        <v>4423</v>
      </c>
      <c r="G221" s="5" t="str">
        <f>"'"&amp;Table21[[#This Row],[University]]&amp;"'"</f>
        <v>'Troy University'</v>
      </c>
      <c r="H221" s="5" t="str">
        <f>"'"&amp;Table21[[#This Row],[Column1]]&amp;"'"</f>
        <v>'Troy'</v>
      </c>
      <c r="I221" s="5" t="str">
        <f>"'"&amp;Table21[[#This Row],[Program_Type]]&amp;"'"</f>
        <v>'MW Program'</v>
      </c>
      <c r="J221" s="5" t="str">
        <f>"'"&amp;Table21[[#This Row],[Division]]&amp;"'"</f>
        <v>'35-NCAA D-I'</v>
      </c>
      <c r="K221" s="5" t="str">
        <f>"'"&amp;Table21[[#This Row],[Region]]&amp;"'"</f>
        <v>'South (D1)-6'</v>
      </c>
      <c r="L221" s="5" t="str">
        <f>"'"&amp;Table21[[#This Row],[Conference]]&amp;"'"</f>
        <v>'Sun Belt Conference'</v>
      </c>
      <c r="M221" s="7" t="str">
        <f t="shared" si="4"/>
        <v>insert into D1_PROGRAMS (University,Column1,Program_Type,Division,Region,Conference) values ('Troy University','Troy','MW Program','35-NCAA D-I','South (D1)-6','Sun Belt Conference');</v>
      </c>
    </row>
    <row r="222" spans="1:13" ht="15" x14ac:dyDescent="0.35">
      <c r="A222" t="s">
        <v>4669</v>
      </c>
      <c r="B222" t="s">
        <v>4198</v>
      </c>
      <c r="C222" t="s">
        <v>4409</v>
      </c>
      <c r="D222" t="s">
        <v>4410</v>
      </c>
      <c r="E222" t="s">
        <v>4411</v>
      </c>
      <c r="F222" t="s">
        <v>4511</v>
      </c>
      <c r="G222" s="5" t="str">
        <f>"'"&amp;Table21[[#This Row],[University]]&amp;"'"</f>
        <v>'Tulane University'</v>
      </c>
      <c r="H222" s="5" t="str">
        <f>"'"&amp;Table21[[#This Row],[Column1]]&amp;"'"</f>
        <v>'Tulane'</v>
      </c>
      <c r="I222" s="5" t="str">
        <f>"'"&amp;Table21[[#This Row],[Program_Type]]&amp;"'"</f>
        <v>'MW Program'</v>
      </c>
      <c r="J222" s="5" t="str">
        <f>"'"&amp;Table21[[#This Row],[Division]]&amp;"'"</f>
        <v>'35-NCAA D-I'</v>
      </c>
      <c r="K222" s="5" t="str">
        <f>"'"&amp;Table21[[#This Row],[Region]]&amp;"'"</f>
        <v>'South Central (D1)-7'</v>
      </c>
      <c r="L222" s="5" t="str">
        <f>"'"&amp;Table21[[#This Row],[Conference]]&amp;"'"</f>
        <v>'American Athletic Conference'</v>
      </c>
      <c r="M222" s="7" t="str">
        <f t="shared" si="4"/>
        <v>insert into D1_PROGRAMS (University,Column1,Program_Type,Division,Region,Conference) values ('Tulane University','Tulane','MW Program','35-NCAA D-I','South Central (D1)-7','American Athletic Conference');</v>
      </c>
    </row>
    <row r="223" spans="1:13" ht="15" x14ac:dyDescent="0.35">
      <c r="A223" t="s">
        <v>4670</v>
      </c>
      <c r="B223" t="s">
        <v>4044</v>
      </c>
      <c r="C223" t="s">
        <v>4409</v>
      </c>
      <c r="D223" t="s">
        <v>4410</v>
      </c>
      <c r="E223" t="s">
        <v>4458</v>
      </c>
      <c r="F223" t="s">
        <v>4449</v>
      </c>
      <c r="G223" s="5" t="str">
        <f>"'"&amp;Table21[[#This Row],[University]]&amp;"'"</f>
        <v>'U.S. Air Force Academy'</v>
      </c>
      <c r="H223" s="5" t="str">
        <f>"'"&amp;Table21[[#This Row],[Column1]]&amp;"'"</f>
        <v>'Air Force'</v>
      </c>
      <c r="I223" s="5" t="str">
        <f>"'"&amp;Table21[[#This Row],[Program_Type]]&amp;"'"</f>
        <v>'MW Program'</v>
      </c>
      <c r="J223" s="5" t="str">
        <f>"'"&amp;Table21[[#This Row],[Division]]&amp;"'"</f>
        <v>'35-NCAA D-I'</v>
      </c>
      <c r="K223" s="5" t="str">
        <f>"'"&amp;Table21[[#This Row],[Region]]&amp;"'"</f>
        <v>'Mountain (D1)-4'</v>
      </c>
      <c r="L223" s="5" t="str">
        <f>"'"&amp;Table21[[#This Row],[Conference]]&amp;"'"</f>
        <v>'Mountain West Conference'</v>
      </c>
      <c r="M223" s="7" t="str">
        <f t="shared" si="4"/>
        <v>insert into D1_PROGRAMS (University,Column1,Program_Type,Division,Region,Conference) values ('U.S. Air Force Academy','Air Force','MW Program','35-NCAA D-I','Mountain (D1)-4','Mountain West Conference');</v>
      </c>
    </row>
    <row r="224" spans="1:13" ht="15" x14ac:dyDescent="0.35">
      <c r="A224" t="s">
        <v>4671</v>
      </c>
      <c r="B224" t="s">
        <v>4862</v>
      </c>
      <c r="C224" t="s">
        <v>4409</v>
      </c>
      <c r="D224" t="s">
        <v>4410</v>
      </c>
      <c r="E224" t="s">
        <v>4446</v>
      </c>
      <c r="F224" t="s">
        <v>4420</v>
      </c>
      <c r="G224" s="5" t="str">
        <f>"'"&amp;Table21[[#This Row],[University]]&amp;"'"</f>
        <v>'U.S. Military Academy'</v>
      </c>
      <c r="H224" s="5" t="str">
        <f>"'"&amp;Table21[[#This Row],[Column1]]&amp;"'"</f>
        <v>'U.S. Military'</v>
      </c>
      <c r="I224" s="5" t="str">
        <f>"'"&amp;Table21[[#This Row],[Program_Type]]&amp;"'"</f>
        <v>'MW Program'</v>
      </c>
      <c r="J224" s="5" t="str">
        <f>"'"&amp;Table21[[#This Row],[Division]]&amp;"'"</f>
        <v>'35-NCAA D-I'</v>
      </c>
      <c r="K224" s="5" t="str">
        <f>"'"&amp;Table21[[#This Row],[Region]]&amp;"'"</f>
        <v>'Northeast (D1)-5'</v>
      </c>
      <c r="L224" s="5" t="str">
        <f>"'"&amp;Table21[[#This Row],[Conference]]&amp;"'"</f>
        <v>'Patriot League'</v>
      </c>
      <c r="M224" s="7" t="str">
        <f t="shared" si="4"/>
        <v>insert into D1_PROGRAMS (University,Column1,Program_Type,Division,Region,Conference) values ('U.S. Military Academy','U.S. Military','MW Program','35-NCAA D-I','Northeast (D1)-5','Patriot League');</v>
      </c>
    </row>
    <row r="225" spans="1:13" ht="15" x14ac:dyDescent="0.35">
      <c r="A225" t="s">
        <v>4672</v>
      </c>
      <c r="B225" t="s">
        <v>4895</v>
      </c>
      <c r="C225" t="s">
        <v>4409</v>
      </c>
      <c r="D225" t="s">
        <v>4410</v>
      </c>
      <c r="E225" t="s">
        <v>4419</v>
      </c>
      <c r="F225" t="s">
        <v>4420</v>
      </c>
      <c r="G225" s="5" t="str">
        <f>"'"&amp;Table21[[#This Row],[University]]&amp;"'"</f>
        <v>'U.S. Naval Academy'</v>
      </c>
      <c r="H225" s="5" t="str">
        <f>"'"&amp;Table21[[#This Row],[Column1]]&amp;"'"</f>
        <v>'Naval Academy'</v>
      </c>
      <c r="I225" s="5" t="str">
        <f>"'"&amp;Table21[[#This Row],[Program_Type]]&amp;"'"</f>
        <v>'MW Program'</v>
      </c>
      <c r="J225" s="5" t="str">
        <f>"'"&amp;Table21[[#This Row],[Division]]&amp;"'"</f>
        <v>'35-NCAA D-I'</v>
      </c>
      <c r="K225" s="5" t="str">
        <f>"'"&amp;Table21[[#This Row],[Region]]&amp;"'"</f>
        <v>'Mid-Atlantic (D1)-2'</v>
      </c>
      <c r="L225" s="5" t="str">
        <f>"'"&amp;Table21[[#This Row],[Conference]]&amp;"'"</f>
        <v>'Patriot League'</v>
      </c>
      <c r="M225" s="7" t="str">
        <f t="shared" si="4"/>
        <v>insert into D1_PROGRAMS (University,Column1,Program_Type,Division,Region,Conference) values ('U.S. Naval Academy','Naval Academy','MW Program','35-NCAA D-I','Mid-Atlantic (D1)-2','Patriot League');</v>
      </c>
    </row>
    <row r="226" spans="1:13" ht="15" x14ac:dyDescent="0.35">
      <c r="A226" t="s">
        <v>4673</v>
      </c>
      <c r="B226" t="s">
        <v>4053</v>
      </c>
      <c r="C226" t="s">
        <v>4409</v>
      </c>
      <c r="D226" t="s">
        <v>4410</v>
      </c>
      <c r="E226" t="s">
        <v>4446</v>
      </c>
      <c r="F226" t="s">
        <v>4447</v>
      </c>
      <c r="G226" s="5" t="str">
        <f>"'"&amp;Table21[[#This Row],[University]]&amp;"'"</f>
        <v>'University at Albany'</v>
      </c>
      <c r="H226" s="5" t="str">
        <f>"'"&amp;Table21[[#This Row],[Column1]]&amp;"'"</f>
        <v>'Albany'</v>
      </c>
      <c r="I226" s="5" t="str">
        <f>"'"&amp;Table21[[#This Row],[Program_Type]]&amp;"'"</f>
        <v>'MW Program'</v>
      </c>
      <c r="J226" s="5" t="str">
        <f>"'"&amp;Table21[[#This Row],[Division]]&amp;"'"</f>
        <v>'35-NCAA D-I'</v>
      </c>
      <c r="K226" s="5" t="str">
        <f>"'"&amp;Table21[[#This Row],[Region]]&amp;"'"</f>
        <v>'Northeast (D1)-5'</v>
      </c>
      <c r="L226" s="5" t="str">
        <f>"'"&amp;Table21[[#This Row],[Conference]]&amp;"'"</f>
        <v>'America East Conference'</v>
      </c>
      <c r="M226" s="7" t="str">
        <f t="shared" si="4"/>
        <v>insert into D1_PROGRAMS (University,Column1,Program_Type,Division,Region,Conference) values ('University at Albany','Albany','MW Program','35-NCAA D-I','Northeast (D1)-5','America East Conference');</v>
      </c>
    </row>
    <row r="227" spans="1:13" ht="15" x14ac:dyDescent="0.35">
      <c r="A227" t="s">
        <v>4674</v>
      </c>
      <c r="B227" t="s">
        <v>4070</v>
      </c>
      <c r="C227" t="s">
        <v>4409</v>
      </c>
      <c r="D227" t="s">
        <v>4410</v>
      </c>
      <c r="E227" t="s">
        <v>4446</v>
      </c>
      <c r="F227" t="s">
        <v>4436</v>
      </c>
      <c r="G227" s="5" t="str">
        <f>"'"&amp;Table21[[#This Row],[University]]&amp;"'"</f>
        <v>'University at Buffalo'</v>
      </c>
      <c r="H227" s="5" t="str">
        <f>"'"&amp;Table21[[#This Row],[Column1]]&amp;"'"</f>
        <v>'Buffalo'</v>
      </c>
      <c r="I227" s="5" t="str">
        <f>"'"&amp;Table21[[#This Row],[Program_Type]]&amp;"'"</f>
        <v>'MW Program'</v>
      </c>
      <c r="J227" s="5" t="str">
        <f>"'"&amp;Table21[[#This Row],[Division]]&amp;"'"</f>
        <v>'35-NCAA D-I'</v>
      </c>
      <c r="K227" s="5" t="str">
        <f>"'"&amp;Table21[[#This Row],[Region]]&amp;"'"</f>
        <v>'Northeast (D1)-5'</v>
      </c>
      <c r="L227" s="5" t="str">
        <f>"'"&amp;Table21[[#This Row],[Conference]]&amp;"'"</f>
        <v>'Mid-American Conference'</v>
      </c>
      <c r="M227" s="7" t="str">
        <f t="shared" si="4"/>
        <v>insert into D1_PROGRAMS (University,Column1,Program_Type,Division,Region,Conference) values ('University at Buffalo','Buffalo','MW Program','35-NCAA D-I','Northeast (D1)-5','Mid-American Conference');</v>
      </c>
    </row>
    <row r="228" spans="1:13" ht="15" x14ac:dyDescent="0.35">
      <c r="A228" t="s">
        <v>4675</v>
      </c>
      <c r="B228" t="s">
        <v>4046</v>
      </c>
      <c r="C228" t="s">
        <v>4409</v>
      </c>
      <c r="D228" t="s">
        <v>4410</v>
      </c>
      <c r="E228" t="s">
        <v>4435</v>
      </c>
      <c r="F228" t="s">
        <v>4436</v>
      </c>
      <c r="G228" s="5" t="str">
        <f>"'"&amp;Table21[[#This Row],[University]]&amp;"'"</f>
        <v>'University of Akron'</v>
      </c>
      <c r="H228" s="5" t="str">
        <f>"'"&amp;Table21[[#This Row],[Column1]]&amp;"'"</f>
        <v>'Akron'</v>
      </c>
      <c r="I228" s="5" t="str">
        <f>"'"&amp;Table21[[#This Row],[Program_Type]]&amp;"'"</f>
        <v>'MW Program'</v>
      </c>
      <c r="J228" s="5" t="str">
        <f>"'"&amp;Table21[[#This Row],[Division]]&amp;"'"</f>
        <v>'35-NCAA D-I'</v>
      </c>
      <c r="K228" s="5" t="str">
        <f>"'"&amp;Table21[[#This Row],[Region]]&amp;"'"</f>
        <v>'Great Lakes (D1)-1'</v>
      </c>
      <c r="L228" s="5" t="str">
        <f>"'"&amp;Table21[[#This Row],[Conference]]&amp;"'"</f>
        <v>'Mid-American Conference'</v>
      </c>
      <c r="M228" s="7" t="str">
        <f t="shared" si="4"/>
        <v>insert into D1_PROGRAMS (University,Column1,Program_Type,Division,Region,Conference) values ('University of Akron','Akron','MW Program','35-NCAA D-I','Great Lakes (D1)-1','Mid-American Conference');</v>
      </c>
    </row>
    <row r="229" spans="1:13" ht="15" x14ac:dyDescent="0.35">
      <c r="A229" t="s">
        <v>4676</v>
      </c>
      <c r="B229" t="s">
        <v>4048</v>
      </c>
      <c r="C229" t="s">
        <v>4409</v>
      </c>
      <c r="D229" t="s">
        <v>4410</v>
      </c>
      <c r="E229" t="s">
        <v>4414</v>
      </c>
      <c r="F229" t="s">
        <v>4429</v>
      </c>
      <c r="G229" s="5" t="str">
        <f>"'"&amp;Table21[[#This Row],[University]]&amp;"'"</f>
        <v>'University of Alabama'</v>
      </c>
      <c r="H229" s="5" t="str">
        <f>"'"&amp;Table21[[#This Row],[Column1]]&amp;"'"</f>
        <v>'Alabama'</v>
      </c>
      <c r="I229" s="5" t="str">
        <f>"'"&amp;Table21[[#This Row],[Program_Type]]&amp;"'"</f>
        <v>'MW Program'</v>
      </c>
      <c r="J229" s="5" t="str">
        <f>"'"&amp;Table21[[#This Row],[Division]]&amp;"'"</f>
        <v>'35-NCAA D-I'</v>
      </c>
      <c r="K229" s="5" t="str">
        <f>"'"&amp;Table21[[#This Row],[Region]]&amp;"'"</f>
        <v>'South (D1)-6'</v>
      </c>
      <c r="L229" s="5" t="str">
        <f>"'"&amp;Table21[[#This Row],[Conference]]&amp;"'"</f>
        <v>'Southeastern Conference'</v>
      </c>
      <c r="M229" s="7" t="str">
        <f t="shared" si="4"/>
        <v>insert into D1_PROGRAMS (University,Column1,Program_Type,Division,Region,Conference) values ('University of Alabama','Alabama','MW Program','35-NCAA D-I','South (D1)-6','Southeastern Conference');</v>
      </c>
    </row>
    <row r="230" spans="1:13" ht="15" x14ac:dyDescent="0.35">
      <c r="A230" t="s">
        <v>4677</v>
      </c>
      <c r="B230" t="s">
        <v>4199</v>
      </c>
      <c r="C230" t="s">
        <v>4434</v>
      </c>
      <c r="D230" t="s">
        <v>4410</v>
      </c>
      <c r="E230" t="s">
        <v>4414</v>
      </c>
      <c r="F230" t="s">
        <v>4523</v>
      </c>
      <c r="G230" s="5" t="str">
        <f>"'"&amp;Table21[[#This Row],[University]]&amp;"'"</f>
        <v>'University of Alabama at Birmingham'</v>
      </c>
      <c r="H230" s="5" t="str">
        <f>"'"&amp;Table21[[#This Row],[Column1]]&amp;"'"</f>
        <v>'UAB'</v>
      </c>
      <c r="I230" s="5" t="str">
        <f>"'"&amp;Table21[[#This Row],[Program_Type]]&amp;"'"</f>
        <v>'Womens Program'</v>
      </c>
      <c r="J230" s="5" t="str">
        <f>"'"&amp;Table21[[#This Row],[Division]]&amp;"'"</f>
        <v>'35-NCAA D-I'</v>
      </c>
      <c r="K230" s="5" t="str">
        <f>"'"&amp;Table21[[#This Row],[Region]]&amp;"'"</f>
        <v>'South (D1)-6'</v>
      </c>
      <c r="L230" s="5" t="str">
        <f>"'"&amp;Table21[[#This Row],[Conference]]&amp;"'"</f>
        <v>'Conference USA'</v>
      </c>
      <c r="M230" s="7" t="str">
        <f t="shared" si="4"/>
        <v>insert into D1_PROGRAMS (University,Column1,Program_Type,Division,Region,Conference) values ('University of Alabama at Birmingham','UAB','Womens Program','35-NCAA D-I','South (D1)-6','Conference USA');</v>
      </c>
    </row>
    <row r="231" spans="1:13" ht="15" x14ac:dyDescent="0.35">
      <c r="A231" t="s">
        <v>4678</v>
      </c>
      <c r="B231" t="s">
        <v>4055</v>
      </c>
      <c r="C231" t="s">
        <v>4409</v>
      </c>
      <c r="D231" t="s">
        <v>4410</v>
      </c>
      <c r="E231" t="s">
        <v>4425</v>
      </c>
      <c r="F231" t="s">
        <v>4426</v>
      </c>
      <c r="G231" s="5" t="str">
        <f>"'"&amp;Table21[[#This Row],[University]]&amp;"'"</f>
        <v>'University of Arizona'</v>
      </c>
      <c r="H231" s="5" t="str">
        <f>"'"&amp;Table21[[#This Row],[Column1]]&amp;"'"</f>
        <v>'Arizona'</v>
      </c>
      <c r="I231" s="5" t="str">
        <f>"'"&amp;Table21[[#This Row],[Program_Type]]&amp;"'"</f>
        <v>'MW Program'</v>
      </c>
      <c r="J231" s="5" t="str">
        <f>"'"&amp;Table21[[#This Row],[Division]]&amp;"'"</f>
        <v>'35-NCAA D-I'</v>
      </c>
      <c r="K231" s="5" t="str">
        <f>"'"&amp;Table21[[#This Row],[Region]]&amp;"'"</f>
        <v>'West (D1)-9'</v>
      </c>
      <c r="L231" s="5" t="str">
        <f>"'"&amp;Table21[[#This Row],[Conference]]&amp;"'"</f>
        <v>'Pac-12 Conference'</v>
      </c>
      <c r="M231" s="7" t="str">
        <f t="shared" si="4"/>
        <v>insert into D1_PROGRAMS (University,Column1,Program_Type,Division,Region,Conference) values ('University of Arizona','Arizona','MW Program','35-NCAA D-I','West (D1)-9','Pac-12 Conference');</v>
      </c>
    </row>
    <row r="232" spans="1:13" ht="15" x14ac:dyDescent="0.35">
      <c r="A232" t="s">
        <v>4679</v>
      </c>
      <c r="B232" t="s">
        <v>4057</v>
      </c>
      <c r="C232" t="s">
        <v>4451</v>
      </c>
      <c r="D232" t="s">
        <v>4410</v>
      </c>
      <c r="E232" t="s">
        <v>4411</v>
      </c>
      <c r="F232" t="s">
        <v>4429</v>
      </c>
      <c r="G232" s="5" t="str">
        <f>"'"&amp;Table21[[#This Row],[University]]&amp;"'"</f>
        <v>'University of Arkansas, Fayetteville'</v>
      </c>
      <c r="H232" s="5" t="str">
        <f>"'"&amp;Table21[[#This Row],[Column1]]&amp;"'"</f>
        <v>'Arkansas'</v>
      </c>
      <c r="I232" s="5" t="str">
        <f>"'"&amp;Table21[[#This Row],[Program_Type]]&amp;"'"</f>
        <v>'Mens Program'</v>
      </c>
      <c r="J232" s="5" t="str">
        <f>"'"&amp;Table21[[#This Row],[Division]]&amp;"'"</f>
        <v>'35-NCAA D-I'</v>
      </c>
      <c r="K232" s="5" t="str">
        <f>"'"&amp;Table21[[#This Row],[Region]]&amp;"'"</f>
        <v>'South Central (D1)-7'</v>
      </c>
      <c r="L232" s="5" t="str">
        <f>"'"&amp;Table21[[#This Row],[Conference]]&amp;"'"</f>
        <v>'Southeastern Conference'</v>
      </c>
      <c r="M232" s="7" t="str">
        <f t="shared" si="4"/>
        <v>insert into D1_PROGRAMS (University,Column1,Program_Type,Division,Region,Conference) values ('University of Arkansas, Fayetteville','Arkansas','Mens Program','35-NCAA D-I','South Central (D1)-7','Southeastern Conference');</v>
      </c>
    </row>
    <row r="233" spans="1:13" ht="15" x14ac:dyDescent="0.35">
      <c r="A233" t="s">
        <v>4679</v>
      </c>
      <c r="B233" t="s">
        <v>4057</v>
      </c>
      <c r="C233" t="s">
        <v>4434</v>
      </c>
      <c r="D233" t="s">
        <v>4410</v>
      </c>
      <c r="E233" t="s">
        <v>4411</v>
      </c>
      <c r="F233" t="s">
        <v>4429</v>
      </c>
      <c r="G233" s="5" t="str">
        <f>"'"&amp;Table21[[#This Row],[University]]&amp;"'"</f>
        <v>'University of Arkansas, Fayetteville'</v>
      </c>
      <c r="H233" s="5" t="str">
        <f>"'"&amp;Table21[[#This Row],[Column1]]&amp;"'"</f>
        <v>'Arkansas'</v>
      </c>
      <c r="I233" s="5" t="str">
        <f>"'"&amp;Table21[[#This Row],[Program_Type]]&amp;"'"</f>
        <v>'Womens Program'</v>
      </c>
      <c r="J233" s="5" t="str">
        <f>"'"&amp;Table21[[#This Row],[Division]]&amp;"'"</f>
        <v>'35-NCAA D-I'</v>
      </c>
      <c r="K233" s="5" t="str">
        <f>"'"&amp;Table21[[#This Row],[Region]]&amp;"'"</f>
        <v>'South Central (D1)-7'</v>
      </c>
      <c r="L233" s="5" t="str">
        <f>"'"&amp;Table21[[#This Row],[Conference]]&amp;"'"</f>
        <v>'Southeastern Conference'</v>
      </c>
      <c r="M233" s="7" t="str">
        <f t="shared" si="4"/>
        <v>insert into D1_PROGRAMS (University,Column1,Program_Type,Division,Region,Conference) values ('University of Arkansas, Fayetteville','Arkansas','Womens Program','35-NCAA D-I','South Central (D1)-7','Southeastern Conference');</v>
      </c>
    </row>
    <row r="234" spans="1:13" ht="15" x14ac:dyDescent="0.35">
      <c r="A234" t="s">
        <v>4680</v>
      </c>
      <c r="B234" t="s">
        <v>4876</v>
      </c>
      <c r="C234" t="s">
        <v>4409</v>
      </c>
      <c r="D234" t="s">
        <v>4410</v>
      </c>
      <c r="E234" t="s">
        <v>4411</v>
      </c>
      <c r="F234" t="s">
        <v>4423</v>
      </c>
      <c r="G234" s="5" t="str">
        <f>"'"&amp;Table21[[#This Row],[University]]&amp;"'"</f>
        <v>'University of Arkansas, Little Rock'</v>
      </c>
      <c r="H234" s="5" t="str">
        <f>"'"&amp;Table21[[#This Row],[Column1]]&amp;"'"</f>
        <v>'Arkansas-Little Rock'</v>
      </c>
      <c r="I234" s="5" t="str">
        <f>"'"&amp;Table21[[#This Row],[Program_Type]]&amp;"'"</f>
        <v>'MW Program'</v>
      </c>
      <c r="J234" s="5" t="str">
        <f>"'"&amp;Table21[[#This Row],[Division]]&amp;"'"</f>
        <v>'35-NCAA D-I'</v>
      </c>
      <c r="K234" s="5" t="str">
        <f>"'"&amp;Table21[[#This Row],[Region]]&amp;"'"</f>
        <v>'South Central (D1)-7'</v>
      </c>
      <c r="L234" s="5" t="str">
        <f>"'"&amp;Table21[[#This Row],[Conference]]&amp;"'"</f>
        <v>'Sun Belt Conference'</v>
      </c>
      <c r="M234" s="7" t="str">
        <f t="shared" si="4"/>
        <v>insert into D1_PROGRAMS (University,Column1,Program_Type,Division,Region,Conference) values ('University of Arkansas, Little Rock','Arkansas-Little Rock','MW Program','35-NCAA D-I','South Central (D1)-7','Sun Belt Conference');</v>
      </c>
    </row>
    <row r="235" spans="1:13" ht="15" x14ac:dyDescent="0.35">
      <c r="A235" t="s">
        <v>4681</v>
      </c>
      <c r="B235" t="s">
        <v>4877</v>
      </c>
      <c r="C235" t="s">
        <v>4409</v>
      </c>
      <c r="D235" t="s">
        <v>4410</v>
      </c>
      <c r="E235" t="s">
        <v>4411</v>
      </c>
      <c r="F235" t="s">
        <v>4415</v>
      </c>
      <c r="G235" s="5" t="str">
        <f>"'"&amp;Table21[[#This Row],[University]]&amp;"'"</f>
        <v>'University of Arkansas, Pine Bluff'</v>
      </c>
      <c r="H235" s="5" t="str">
        <f>"'"&amp;Table21[[#This Row],[Column1]]&amp;"'"</f>
        <v>'Arkansas Pine Bluff'</v>
      </c>
      <c r="I235" s="5" t="str">
        <f>"'"&amp;Table21[[#This Row],[Program_Type]]&amp;"'"</f>
        <v>'MW Program'</v>
      </c>
      <c r="J235" s="5" t="str">
        <f>"'"&amp;Table21[[#This Row],[Division]]&amp;"'"</f>
        <v>'35-NCAA D-I'</v>
      </c>
      <c r="K235" s="5" t="str">
        <f>"'"&amp;Table21[[#This Row],[Region]]&amp;"'"</f>
        <v>'South Central (D1)-7'</v>
      </c>
      <c r="L235" s="5" t="str">
        <f>"'"&amp;Table21[[#This Row],[Conference]]&amp;"'"</f>
        <v>'Southwestern Athletic Conference'</v>
      </c>
      <c r="M235" s="7" t="str">
        <f t="shared" si="4"/>
        <v>insert into D1_PROGRAMS (University,Column1,Program_Type,Division,Region,Conference) values ('University of Arkansas, Pine Bluff','Arkansas Pine Bluff','MW Program','35-NCAA D-I','South Central (D1)-7','Southwestern Athletic Conference');</v>
      </c>
    </row>
    <row r="236" spans="1:13" ht="15" x14ac:dyDescent="0.35">
      <c r="A236" t="s">
        <v>4682</v>
      </c>
      <c r="B236" t="s">
        <v>4073</v>
      </c>
      <c r="C236" t="s">
        <v>4409</v>
      </c>
      <c r="D236" t="s">
        <v>4410</v>
      </c>
      <c r="E236" t="s">
        <v>4425</v>
      </c>
      <c r="F236" t="s">
        <v>4426</v>
      </c>
      <c r="G236" s="5" t="str">
        <f>"'"&amp;Table21[[#This Row],[University]]&amp;"'"</f>
        <v>'University of California, Berkeley'</v>
      </c>
      <c r="H236" s="5" t="str">
        <f>"'"&amp;Table21[[#This Row],[Column1]]&amp;"'"</f>
        <v>'California'</v>
      </c>
      <c r="I236" s="5" t="str">
        <f>"'"&amp;Table21[[#This Row],[Program_Type]]&amp;"'"</f>
        <v>'MW Program'</v>
      </c>
      <c r="J236" s="5" t="str">
        <f>"'"&amp;Table21[[#This Row],[Division]]&amp;"'"</f>
        <v>'35-NCAA D-I'</v>
      </c>
      <c r="K236" s="5" t="str">
        <f>"'"&amp;Table21[[#This Row],[Region]]&amp;"'"</f>
        <v>'West (D1)-9'</v>
      </c>
      <c r="L236" s="5" t="str">
        <f>"'"&amp;Table21[[#This Row],[Conference]]&amp;"'"</f>
        <v>'Pac-12 Conference'</v>
      </c>
      <c r="M236" s="7" t="str">
        <f t="shared" si="4"/>
        <v>insert into D1_PROGRAMS (University,Column1,Program_Type,Division,Region,Conference) values ('University of California, Berkeley','California','MW Program','35-NCAA D-I','West (D1)-9','Pac-12 Conference');</v>
      </c>
    </row>
    <row r="237" spans="1:13" ht="15" x14ac:dyDescent="0.35">
      <c r="A237" t="s">
        <v>4683</v>
      </c>
      <c r="B237" t="s">
        <v>4200</v>
      </c>
      <c r="C237" t="s">
        <v>4409</v>
      </c>
      <c r="D237" t="s">
        <v>4410</v>
      </c>
      <c r="E237" t="s">
        <v>4425</v>
      </c>
      <c r="F237" t="s">
        <v>4470</v>
      </c>
      <c r="G237" s="5" t="str">
        <f>"'"&amp;Table21[[#This Row],[University]]&amp;"'"</f>
        <v>'University of California, Davis'</v>
      </c>
      <c r="H237" s="5" t="str">
        <f>"'"&amp;Table21[[#This Row],[Column1]]&amp;"'"</f>
        <v>'UC Davis'</v>
      </c>
      <c r="I237" s="5" t="str">
        <f>"'"&amp;Table21[[#This Row],[Program_Type]]&amp;"'"</f>
        <v>'MW Program'</v>
      </c>
      <c r="J237" s="5" t="str">
        <f>"'"&amp;Table21[[#This Row],[Division]]&amp;"'"</f>
        <v>'35-NCAA D-I'</v>
      </c>
      <c r="K237" s="5" t="str">
        <f>"'"&amp;Table21[[#This Row],[Region]]&amp;"'"</f>
        <v>'West (D1)-9'</v>
      </c>
      <c r="L237" s="5" t="str">
        <f>"'"&amp;Table21[[#This Row],[Conference]]&amp;"'"</f>
        <v>'Big West Conference'</v>
      </c>
      <c r="M237" s="7" t="str">
        <f t="shared" si="4"/>
        <v>insert into D1_PROGRAMS (University,Column1,Program_Type,Division,Region,Conference) values ('University of California, Davis','UC Davis','MW Program','35-NCAA D-I','West (D1)-9','Big West Conference');</v>
      </c>
    </row>
    <row r="238" spans="1:13" ht="15" x14ac:dyDescent="0.35">
      <c r="A238" t="s">
        <v>4684</v>
      </c>
      <c r="B238" t="s">
        <v>4394</v>
      </c>
      <c r="C238" t="s">
        <v>4409</v>
      </c>
      <c r="D238" t="s">
        <v>4410</v>
      </c>
      <c r="E238" t="s">
        <v>4425</v>
      </c>
      <c r="F238" t="s">
        <v>4470</v>
      </c>
      <c r="G238" s="5" t="str">
        <f>"'"&amp;Table21[[#This Row],[University]]&amp;"'"</f>
        <v>'University of California, Irvine'</v>
      </c>
      <c r="H238" s="5" t="str">
        <f>"'"&amp;Table21[[#This Row],[Column1]]&amp;"'"</f>
        <v>'Irvine'</v>
      </c>
      <c r="I238" s="5" t="str">
        <f>"'"&amp;Table21[[#This Row],[Program_Type]]&amp;"'"</f>
        <v>'MW Program'</v>
      </c>
      <c r="J238" s="5" t="str">
        <f>"'"&amp;Table21[[#This Row],[Division]]&amp;"'"</f>
        <v>'35-NCAA D-I'</v>
      </c>
      <c r="K238" s="5" t="str">
        <f>"'"&amp;Table21[[#This Row],[Region]]&amp;"'"</f>
        <v>'West (D1)-9'</v>
      </c>
      <c r="L238" s="5" t="str">
        <f>"'"&amp;Table21[[#This Row],[Conference]]&amp;"'"</f>
        <v>'Big West Conference'</v>
      </c>
      <c r="M238" s="7" t="str">
        <f t="shared" si="4"/>
        <v>insert into D1_PROGRAMS (University,Column1,Program_Type,Division,Region,Conference) values ('University of California, Irvine','Irvine','MW Program','35-NCAA D-I','West (D1)-9','Big West Conference');</v>
      </c>
    </row>
    <row r="239" spans="1:13" ht="15" x14ac:dyDescent="0.35">
      <c r="A239" t="s">
        <v>4685</v>
      </c>
      <c r="B239" t="s">
        <v>4201</v>
      </c>
      <c r="C239" t="s">
        <v>4409</v>
      </c>
      <c r="D239" t="s">
        <v>4410</v>
      </c>
      <c r="E239" t="s">
        <v>4425</v>
      </c>
      <c r="F239" t="s">
        <v>4426</v>
      </c>
      <c r="G239" s="5" t="str">
        <f>"'"&amp;Table21[[#This Row],[University]]&amp;"'"</f>
        <v>'University of California, Los Angeles'</v>
      </c>
      <c r="H239" s="5" t="str">
        <f>"'"&amp;Table21[[#This Row],[Column1]]&amp;"'"</f>
        <v>'UCLA'</v>
      </c>
      <c r="I239" s="5" t="str">
        <f>"'"&amp;Table21[[#This Row],[Program_Type]]&amp;"'"</f>
        <v>'MW Program'</v>
      </c>
      <c r="J239" s="5" t="str">
        <f>"'"&amp;Table21[[#This Row],[Division]]&amp;"'"</f>
        <v>'35-NCAA D-I'</v>
      </c>
      <c r="K239" s="5" t="str">
        <f>"'"&amp;Table21[[#This Row],[Region]]&amp;"'"</f>
        <v>'West (D1)-9'</v>
      </c>
      <c r="L239" s="5" t="str">
        <f>"'"&amp;Table21[[#This Row],[Conference]]&amp;"'"</f>
        <v>'Pac-12 Conference'</v>
      </c>
      <c r="M239" s="7" t="str">
        <f t="shared" si="4"/>
        <v>insert into D1_PROGRAMS (University,Column1,Program_Type,Division,Region,Conference) values ('University of California, Los Angeles','UCLA','MW Program','35-NCAA D-I','West (D1)-9','Pac-12 Conference');</v>
      </c>
    </row>
    <row r="240" spans="1:13" ht="15" x14ac:dyDescent="0.35">
      <c r="A240" t="s">
        <v>4686</v>
      </c>
      <c r="B240" t="s">
        <v>4395</v>
      </c>
      <c r="C240" t="s">
        <v>4409</v>
      </c>
      <c r="D240" t="s">
        <v>4410</v>
      </c>
      <c r="E240" t="s">
        <v>4425</v>
      </c>
      <c r="F240" t="s">
        <v>4470</v>
      </c>
      <c r="G240" s="5" t="str">
        <f>"'"&amp;Table21[[#This Row],[University]]&amp;"'"</f>
        <v>'University of California, Riverside'</v>
      </c>
      <c r="H240" s="5" t="str">
        <f>"'"&amp;Table21[[#This Row],[Column1]]&amp;"'"</f>
        <v>'Riverside'</v>
      </c>
      <c r="I240" s="5" t="str">
        <f>"'"&amp;Table21[[#This Row],[Program_Type]]&amp;"'"</f>
        <v>'MW Program'</v>
      </c>
      <c r="J240" s="5" t="str">
        <f>"'"&amp;Table21[[#This Row],[Division]]&amp;"'"</f>
        <v>'35-NCAA D-I'</v>
      </c>
      <c r="K240" s="5" t="str">
        <f>"'"&amp;Table21[[#This Row],[Region]]&amp;"'"</f>
        <v>'West (D1)-9'</v>
      </c>
      <c r="L240" s="5" t="str">
        <f>"'"&amp;Table21[[#This Row],[Conference]]&amp;"'"</f>
        <v>'Big West Conference'</v>
      </c>
      <c r="M240" s="7" t="str">
        <f t="shared" si="4"/>
        <v>insert into D1_PROGRAMS (University,Column1,Program_Type,Division,Region,Conference) values ('University of California, Riverside','Riverside','MW Program','35-NCAA D-I','West (D1)-9','Big West Conference');</v>
      </c>
    </row>
    <row r="241" spans="1:13" ht="15" x14ac:dyDescent="0.35">
      <c r="A241" t="s">
        <v>4687</v>
      </c>
      <c r="B241" t="s">
        <v>4872</v>
      </c>
      <c r="C241" t="s">
        <v>4434</v>
      </c>
      <c r="D241" t="s">
        <v>4410</v>
      </c>
      <c r="E241" t="s">
        <v>4468</v>
      </c>
      <c r="F241" t="s">
        <v>4470</v>
      </c>
      <c r="G241" s="5" t="str">
        <f>"'"&amp;Table21[[#This Row],[University]]&amp;"'"</f>
        <v>'University of California, San Diego'</v>
      </c>
      <c r="H241" s="5" t="str">
        <f>"'"&amp;Table21[[#This Row],[Column1]]&amp;"'"</f>
        <v>'San Diego'</v>
      </c>
      <c r="I241" s="5" t="str">
        <f>"'"&amp;Table21[[#This Row],[Program_Type]]&amp;"'"</f>
        <v>'Womens Program'</v>
      </c>
      <c r="J241" s="5" t="str">
        <f>"'"&amp;Table21[[#This Row],[Division]]&amp;"'"</f>
        <v>'35-NCAA D-I'</v>
      </c>
      <c r="K241" s="5" t="str">
        <f>"'"&amp;Table21[[#This Row],[Region]]&amp;"'"</f>
        <v>'West (D1)'</v>
      </c>
      <c r="L241" s="5" t="str">
        <f>"'"&amp;Table21[[#This Row],[Conference]]&amp;"'"</f>
        <v>'Big West Conference'</v>
      </c>
      <c r="M241" s="7" t="str">
        <f t="shared" si="4"/>
        <v>insert into D1_PROGRAMS (University,Column1,Program_Type,Division,Region,Conference) values ('University of California, San Diego','San Diego','Womens Program','35-NCAA D-I','West (D1)','Big West Conference');</v>
      </c>
    </row>
    <row r="242" spans="1:13" ht="15" x14ac:dyDescent="0.35">
      <c r="A242" t="s">
        <v>4688</v>
      </c>
      <c r="B242" t="s">
        <v>4878</v>
      </c>
      <c r="C242" t="s">
        <v>4409</v>
      </c>
      <c r="D242" t="s">
        <v>4410</v>
      </c>
      <c r="E242" t="s">
        <v>4425</v>
      </c>
      <c r="F242" t="s">
        <v>4470</v>
      </c>
      <c r="G242" s="5" t="str">
        <f>"'"&amp;Table21[[#This Row],[University]]&amp;"'"</f>
        <v>'University of California, Santa Barbara'</v>
      </c>
      <c r="H242" s="5" t="str">
        <f>"'"&amp;Table21[[#This Row],[Column1]]&amp;"'"</f>
        <v>'Santa Barbara'</v>
      </c>
      <c r="I242" s="5" t="str">
        <f>"'"&amp;Table21[[#This Row],[Program_Type]]&amp;"'"</f>
        <v>'MW Program'</v>
      </c>
      <c r="J242" s="5" t="str">
        <f>"'"&amp;Table21[[#This Row],[Division]]&amp;"'"</f>
        <v>'35-NCAA D-I'</v>
      </c>
      <c r="K242" s="5" t="str">
        <f>"'"&amp;Table21[[#This Row],[Region]]&amp;"'"</f>
        <v>'West (D1)-9'</v>
      </c>
      <c r="L242" s="5" t="str">
        <f>"'"&amp;Table21[[#This Row],[Conference]]&amp;"'"</f>
        <v>'Big West Conference'</v>
      </c>
      <c r="M242" s="7" t="str">
        <f t="shared" si="4"/>
        <v>insert into D1_PROGRAMS (University,Column1,Program_Type,Division,Region,Conference) values ('University of California, Santa Barbara','Santa Barbara','MW Program','35-NCAA D-I','West (D1)-9','Big West Conference');</v>
      </c>
    </row>
    <row r="243" spans="1:13" ht="15" x14ac:dyDescent="0.35">
      <c r="A243" t="s">
        <v>4689</v>
      </c>
      <c r="B243" t="s">
        <v>4074</v>
      </c>
      <c r="C243" t="s">
        <v>4409</v>
      </c>
      <c r="D243" t="s">
        <v>4410</v>
      </c>
      <c r="E243" t="s">
        <v>4411</v>
      </c>
      <c r="F243" t="s">
        <v>4544</v>
      </c>
      <c r="G243" s="5" t="str">
        <f>"'"&amp;Table21[[#This Row],[University]]&amp;"'"</f>
        <v>'University of Central Arkansas'</v>
      </c>
      <c r="H243" s="5" t="str">
        <f>"'"&amp;Table21[[#This Row],[Column1]]&amp;"'"</f>
        <v>'Central Arkansas'</v>
      </c>
      <c r="I243" s="5" t="str">
        <f>"'"&amp;Table21[[#This Row],[Program_Type]]&amp;"'"</f>
        <v>'MW Program'</v>
      </c>
      <c r="J243" s="5" t="str">
        <f>"'"&amp;Table21[[#This Row],[Division]]&amp;"'"</f>
        <v>'35-NCAA D-I'</v>
      </c>
      <c r="K243" s="5" t="str">
        <f>"'"&amp;Table21[[#This Row],[Region]]&amp;"'"</f>
        <v>'South Central (D1)-7'</v>
      </c>
      <c r="L243" s="5" t="str">
        <f>"'"&amp;Table21[[#This Row],[Conference]]&amp;"'"</f>
        <v>'Southland Conference'</v>
      </c>
      <c r="M243" s="7" t="str">
        <f t="shared" si="4"/>
        <v>insert into D1_PROGRAMS (University,Column1,Program_Type,Division,Region,Conference) values ('University of Central Arkansas','Central Arkansas','MW Program','35-NCAA D-I','South Central (D1)-7','Southland Conference');</v>
      </c>
    </row>
    <row r="244" spans="1:13" ht="15" x14ac:dyDescent="0.35">
      <c r="A244" t="s">
        <v>4690</v>
      </c>
      <c r="B244" t="s">
        <v>4879</v>
      </c>
      <c r="C244" t="s">
        <v>4434</v>
      </c>
      <c r="D244" t="s">
        <v>4410</v>
      </c>
      <c r="E244" t="s">
        <v>4414</v>
      </c>
      <c r="F244" t="s">
        <v>4511</v>
      </c>
      <c r="G244" s="5" t="str">
        <f>"'"&amp;Table21[[#This Row],[University]]&amp;"'"</f>
        <v>'University of Central Florida'</v>
      </c>
      <c r="H244" s="5" t="str">
        <f>"'"&amp;Table21[[#This Row],[Column1]]&amp;"'"</f>
        <v>'Central Florida'</v>
      </c>
      <c r="I244" s="5" t="str">
        <f>"'"&amp;Table21[[#This Row],[Program_Type]]&amp;"'"</f>
        <v>'Womens Program'</v>
      </c>
      <c r="J244" s="5" t="str">
        <f>"'"&amp;Table21[[#This Row],[Division]]&amp;"'"</f>
        <v>'35-NCAA D-I'</v>
      </c>
      <c r="K244" s="5" t="str">
        <f>"'"&amp;Table21[[#This Row],[Region]]&amp;"'"</f>
        <v>'South (D1)-6'</v>
      </c>
      <c r="L244" s="5" t="str">
        <f>"'"&amp;Table21[[#This Row],[Conference]]&amp;"'"</f>
        <v>'American Athletic Conference'</v>
      </c>
      <c r="M244" s="7" t="str">
        <f t="shared" si="4"/>
        <v>insert into D1_PROGRAMS (University,Column1,Program_Type,Division,Region,Conference) values ('University of Central Florida','Central Florida','Womens Program','35-NCAA D-I','South (D1)-6','American Athletic Conference');</v>
      </c>
    </row>
    <row r="245" spans="1:13" ht="15" x14ac:dyDescent="0.35">
      <c r="A245" t="s">
        <v>4691</v>
      </c>
      <c r="B245" t="s">
        <v>4077</v>
      </c>
      <c r="C245" t="s">
        <v>4409</v>
      </c>
      <c r="D245" t="s">
        <v>4410</v>
      </c>
      <c r="E245" t="s">
        <v>4435</v>
      </c>
      <c r="F245" t="s">
        <v>4511</v>
      </c>
      <c r="G245" s="5" t="str">
        <f>"'"&amp;Table21[[#This Row],[University]]&amp;"'"</f>
        <v>'University of Cincinnati'</v>
      </c>
      <c r="H245" s="5" t="str">
        <f>"'"&amp;Table21[[#This Row],[Column1]]&amp;"'"</f>
        <v>'Cincinnati'</v>
      </c>
      <c r="I245" s="5" t="str">
        <f>"'"&amp;Table21[[#This Row],[Program_Type]]&amp;"'"</f>
        <v>'MW Program'</v>
      </c>
      <c r="J245" s="5" t="str">
        <f>"'"&amp;Table21[[#This Row],[Division]]&amp;"'"</f>
        <v>'35-NCAA D-I'</v>
      </c>
      <c r="K245" s="5" t="str">
        <f>"'"&amp;Table21[[#This Row],[Region]]&amp;"'"</f>
        <v>'Great Lakes (D1)-1'</v>
      </c>
      <c r="L245" s="5" t="str">
        <f>"'"&amp;Table21[[#This Row],[Conference]]&amp;"'"</f>
        <v>'American Athletic Conference'</v>
      </c>
      <c r="M245" s="7" t="str">
        <f t="shared" si="4"/>
        <v>insert into D1_PROGRAMS (University,Column1,Program_Type,Division,Region,Conference) values ('University of Cincinnati','Cincinnati','MW Program','35-NCAA D-I','Great Lakes (D1)-1','American Athletic Conference');</v>
      </c>
    </row>
    <row r="246" spans="1:13" ht="15" x14ac:dyDescent="0.35">
      <c r="A246" t="s">
        <v>4692</v>
      </c>
      <c r="B246" t="s">
        <v>4079</v>
      </c>
      <c r="C246" t="s">
        <v>4409</v>
      </c>
      <c r="D246" t="s">
        <v>4410</v>
      </c>
      <c r="E246" t="s">
        <v>4458</v>
      </c>
      <c r="F246" t="s">
        <v>4426</v>
      </c>
      <c r="G246" s="5" t="str">
        <f>"'"&amp;Table21[[#This Row],[University]]&amp;"'"</f>
        <v>'University of Colorado, Boulder'</v>
      </c>
      <c r="H246" s="5" t="str">
        <f>"'"&amp;Table21[[#This Row],[Column1]]&amp;"'"</f>
        <v>'Colorado'</v>
      </c>
      <c r="I246" s="5" t="str">
        <f>"'"&amp;Table21[[#This Row],[Program_Type]]&amp;"'"</f>
        <v>'MW Program'</v>
      </c>
      <c r="J246" s="5" t="str">
        <f>"'"&amp;Table21[[#This Row],[Division]]&amp;"'"</f>
        <v>'35-NCAA D-I'</v>
      </c>
      <c r="K246" s="5" t="str">
        <f>"'"&amp;Table21[[#This Row],[Region]]&amp;"'"</f>
        <v>'Mountain (D1)-4'</v>
      </c>
      <c r="L246" s="5" t="str">
        <f>"'"&amp;Table21[[#This Row],[Conference]]&amp;"'"</f>
        <v>'Pac-12 Conference'</v>
      </c>
      <c r="M246" s="7" t="str">
        <f t="shared" si="4"/>
        <v>insert into D1_PROGRAMS (University,Column1,Program_Type,Division,Region,Conference) values ('University of Colorado, Boulder','Colorado','MW Program','35-NCAA D-I','Mountain (D1)-4','Pac-12 Conference');</v>
      </c>
    </row>
    <row r="247" spans="1:13" ht="15" x14ac:dyDescent="0.35">
      <c r="A247" t="s">
        <v>4693</v>
      </c>
      <c r="B247" t="s">
        <v>4894</v>
      </c>
      <c r="C247" t="s">
        <v>4434</v>
      </c>
      <c r="D247" t="s">
        <v>4410</v>
      </c>
      <c r="E247" t="s">
        <v>4446</v>
      </c>
      <c r="F247" t="s">
        <v>4511</v>
      </c>
      <c r="G247" s="5" t="str">
        <f>"'"&amp;Table21[[#This Row],[University]]&amp;"'"</f>
        <v>'University of Connecticut'</v>
      </c>
      <c r="H247" s="5" t="str">
        <f>"'"&amp;Table21[[#This Row],[Column1]]&amp;"'"</f>
        <v>'Connecticut (Uconn)'</v>
      </c>
      <c r="I247" s="5" t="str">
        <f>"'"&amp;Table21[[#This Row],[Program_Type]]&amp;"'"</f>
        <v>'Womens Program'</v>
      </c>
      <c r="J247" s="5" t="str">
        <f>"'"&amp;Table21[[#This Row],[Division]]&amp;"'"</f>
        <v>'35-NCAA D-I'</v>
      </c>
      <c r="K247" s="5" t="str">
        <f>"'"&amp;Table21[[#This Row],[Region]]&amp;"'"</f>
        <v>'Northeast (D1)-5'</v>
      </c>
      <c r="L247" s="5" t="str">
        <f>"'"&amp;Table21[[#This Row],[Conference]]&amp;"'"</f>
        <v>'American Athletic Conference'</v>
      </c>
      <c r="M247" s="7" t="str">
        <f t="shared" si="4"/>
        <v>insert into D1_PROGRAMS (University,Column1,Program_Type,Division,Region,Conference) values ('University of Connecticut','Connecticut (Uconn)','Womens Program','35-NCAA D-I','Northeast (D1)-5','American Athletic Conference');</v>
      </c>
    </row>
    <row r="248" spans="1:13" ht="15" x14ac:dyDescent="0.35">
      <c r="A248" t="s">
        <v>4693</v>
      </c>
      <c r="B248" t="s">
        <v>4894</v>
      </c>
      <c r="C248" t="s">
        <v>4451</v>
      </c>
      <c r="D248" t="s">
        <v>4410</v>
      </c>
      <c r="E248" t="s">
        <v>4446</v>
      </c>
      <c r="F248" t="s">
        <v>4511</v>
      </c>
      <c r="G248" s="5" t="str">
        <f>"'"&amp;Table21[[#This Row],[University]]&amp;"'"</f>
        <v>'University of Connecticut'</v>
      </c>
      <c r="H248" s="5" t="str">
        <f>"'"&amp;Table21[[#This Row],[Column1]]&amp;"'"</f>
        <v>'Connecticut (Uconn)'</v>
      </c>
      <c r="I248" s="5" t="str">
        <f>"'"&amp;Table21[[#This Row],[Program_Type]]&amp;"'"</f>
        <v>'Mens Program'</v>
      </c>
      <c r="J248" s="5" t="str">
        <f>"'"&amp;Table21[[#This Row],[Division]]&amp;"'"</f>
        <v>'35-NCAA D-I'</v>
      </c>
      <c r="K248" s="5" t="str">
        <f>"'"&amp;Table21[[#This Row],[Region]]&amp;"'"</f>
        <v>'Northeast (D1)-5'</v>
      </c>
      <c r="L248" s="5" t="str">
        <f>"'"&amp;Table21[[#This Row],[Conference]]&amp;"'"</f>
        <v>'American Athletic Conference'</v>
      </c>
      <c r="M248" s="7" t="str">
        <f t="shared" si="4"/>
        <v>insert into D1_PROGRAMS (University,Column1,Program_Type,Division,Region,Conference) values ('University of Connecticut','Connecticut (Uconn)','Mens Program','35-NCAA D-I','Northeast (D1)-5','American Athletic Conference');</v>
      </c>
    </row>
    <row r="249" spans="1:13" ht="15" x14ac:dyDescent="0.35">
      <c r="A249" t="s">
        <v>4694</v>
      </c>
      <c r="B249" t="s">
        <v>4084</v>
      </c>
      <c r="C249" t="s">
        <v>4431</v>
      </c>
      <c r="D249" t="s">
        <v>4410</v>
      </c>
      <c r="E249" t="s">
        <v>4435</v>
      </c>
      <c r="F249" t="s">
        <v>4502</v>
      </c>
      <c r="G249" s="5" t="str">
        <f>"'"&amp;Table21[[#This Row],[University]]&amp;"'"</f>
        <v>'University of Dayton'</v>
      </c>
      <c r="H249" s="5" t="str">
        <f>"'"&amp;Table21[[#This Row],[Column1]]&amp;"'"</f>
        <v>'Dayton'</v>
      </c>
      <c r="I249" s="5" t="str">
        <f>"'"&amp;Table21[[#This Row],[Program_Type]]&amp;"'"</f>
        <v>'Mens CC Womens Program'</v>
      </c>
      <c r="J249" s="5" t="str">
        <f>"'"&amp;Table21[[#This Row],[Division]]&amp;"'"</f>
        <v>'35-NCAA D-I'</v>
      </c>
      <c r="K249" s="5" t="str">
        <f>"'"&amp;Table21[[#This Row],[Region]]&amp;"'"</f>
        <v>'Great Lakes (D1)-1'</v>
      </c>
      <c r="L249" s="5" t="str">
        <f>"'"&amp;Table21[[#This Row],[Conference]]&amp;"'"</f>
        <v>'Atlantic 10 Conference'</v>
      </c>
      <c r="M249" s="7" t="str">
        <f t="shared" si="4"/>
        <v>insert into D1_PROGRAMS (University,Column1,Program_Type,Division,Region,Conference) values ('University of Dayton','Dayton','Mens CC Womens Program','35-NCAA D-I','Great Lakes (D1)-1','Atlantic 10 Conference');</v>
      </c>
    </row>
    <row r="250" spans="1:13" ht="15" x14ac:dyDescent="0.35">
      <c r="A250" t="s">
        <v>4695</v>
      </c>
      <c r="B250" t="s">
        <v>4085</v>
      </c>
      <c r="C250" t="s">
        <v>4434</v>
      </c>
      <c r="D250" t="s">
        <v>4410</v>
      </c>
      <c r="E250" t="s">
        <v>4419</v>
      </c>
      <c r="F250" t="s">
        <v>4491</v>
      </c>
      <c r="G250" s="5" t="str">
        <f>"'"&amp;Table21[[#This Row],[University]]&amp;"'"</f>
        <v>'University of Delaware'</v>
      </c>
      <c r="H250" s="5" t="str">
        <f>"'"&amp;Table21[[#This Row],[Column1]]&amp;"'"</f>
        <v>'Delaware'</v>
      </c>
      <c r="I250" s="5" t="str">
        <f>"'"&amp;Table21[[#This Row],[Program_Type]]&amp;"'"</f>
        <v>'Womens Program'</v>
      </c>
      <c r="J250" s="5" t="str">
        <f>"'"&amp;Table21[[#This Row],[Division]]&amp;"'"</f>
        <v>'35-NCAA D-I'</v>
      </c>
      <c r="K250" s="5" t="str">
        <f>"'"&amp;Table21[[#This Row],[Region]]&amp;"'"</f>
        <v>'Mid-Atlantic (D1)-2'</v>
      </c>
      <c r="L250" s="5" t="str">
        <f>"'"&amp;Table21[[#This Row],[Conference]]&amp;"'"</f>
        <v>'Colonial Athletic Association'</v>
      </c>
      <c r="M250" s="7" t="str">
        <f t="shared" si="4"/>
        <v>insert into D1_PROGRAMS (University,Column1,Program_Type,Division,Region,Conference) values ('University of Delaware','Delaware','Womens Program','35-NCAA D-I','Mid-Atlantic (D1)-2','Colonial Athletic Association');</v>
      </c>
    </row>
    <row r="251" spans="1:13" ht="15" x14ac:dyDescent="0.35">
      <c r="A251" t="s">
        <v>4696</v>
      </c>
      <c r="B251" t="s">
        <v>4883</v>
      </c>
      <c r="C251" t="s">
        <v>4409</v>
      </c>
      <c r="D251" t="s">
        <v>4410</v>
      </c>
      <c r="E251" t="s">
        <v>4435</v>
      </c>
      <c r="F251" t="s">
        <v>4487</v>
      </c>
      <c r="G251" s="5" t="str">
        <f>"'"&amp;Table21[[#This Row],[University]]&amp;"'"</f>
        <v>'University of Detroit Mercy'</v>
      </c>
      <c r="H251" s="5" t="str">
        <f>"'"&amp;Table21[[#This Row],[Column1]]&amp;"'"</f>
        <v>'Detroit Mercy'</v>
      </c>
      <c r="I251" s="5" t="str">
        <f>"'"&amp;Table21[[#This Row],[Program_Type]]&amp;"'"</f>
        <v>'MW Program'</v>
      </c>
      <c r="J251" s="5" t="str">
        <f>"'"&amp;Table21[[#This Row],[Division]]&amp;"'"</f>
        <v>'35-NCAA D-I'</v>
      </c>
      <c r="K251" s="5" t="str">
        <f>"'"&amp;Table21[[#This Row],[Region]]&amp;"'"</f>
        <v>'Great Lakes (D1)-1'</v>
      </c>
      <c r="L251" s="5" t="str">
        <f>"'"&amp;Table21[[#This Row],[Conference]]&amp;"'"</f>
        <v>'Horizon League'</v>
      </c>
      <c r="M251" s="7" t="str">
        <f t="shared" si="4"/>
        <v>insert into D1_PROGRAMS (University,Column1,Program_Type,Division,Region,Conference) values ('University of Detroit Mercy','Detroit Mercy','MW Program','35-NCAA D-I','Great Lakes (D1)-1','Horizon League');</v>
      </c>
    </row>
    <row r="252" spans="1:13" ht="15" x14ac:dyDescent="0.35">
      <c r="A252" t="s">
        <v>4697</v>
      </c>
      <c r="B252" t="s">
        <v>4396</v>
      </c>
      <c r="C252" t="s">
        <v>4409</v>
      </c>
      <c r="D252" t="s">
        <v>4410</v>
      </c>
      <c r="E252" t="s">
        <v>4435</v>
      </c>
      <c r="F252" t="s">
        <v>4456</v>
      </c>
      <c r="G252" s="5" t="str">
        <f>"'"&amp;Table21[[#This Row],[University]]&amp;"'"</f>
        <v>'University of Evansville'</v>
      </c>
      <c r="H252" s="5" t="str">
        <f>"'"&amp;Table21[[#This Row],[Column1]]&amp;"'"</f>
        <v>'Evansville'</v>
      </c>
      <c r="I252" s="5" t="str">
        <f>"'"&amp;Table21[[#This Row],[Program_Type]]&amp;"'"</f>
        <v>'MW Program'</v>
      </c>
      <c r="J252" s="5" t="str">
        <f>"'"&amp;Table21[[#This Row],[Division]]&amp;"'"</f>
        <v>'35-NCAA D-I'</v>
      </c>
      <c r="K252" s="5" t="str">
        <f>"'"&amp;Table21[[#This Row],[Region]]&amp;"'"</f>
        <v>'Great Lakes (D1)-1'</v>
      </c>
      <c r="L252" s="5" t="str">
        <f>"'"&amp;Table21[[#This Row],[Conference]]&amp;"'"</f>
        <v>'Missouri Valley Conference'</v>
      </c>
      <c r="M252" s="7" t="str">
        <f t="shared" si="4"/>
        <v>insert into D1_PROGRAMS (University,Column1,Program_Type,Division,Region,Conference) values ('University of Evansville','Evansville','MW Program','35-NCAA D-I','Great Lakes (D1)-1','Missouri Valley Conference');</v>
      </c>
    </row>
    <row r="253" spans="1:13" ht="15" x14ac:dyDescent="0.35">
      <c r="A253" t="s">
        <v>4698</v>
      </c>
      <c r="B253" t="s">
        <v>4093</v>
      </c>
      <c r="C253" t="s">
        <v>4409</v>
      </c>
      <c r="D253" t="s">
        <v>4410</v>
      </c>
      <c r="E253" t="s">
        <v>4414</v>
      </c>
      <c r="F253" t="s">
        <v>4429</v>
      </c>
      <c r="G253" s="5" t="str">
        <f>"'"&amp;Table21[[#This Row],[University]]&amp;"'"</f>
        <v>'University of Florida'</v>
      </c>
      <c r="H253" s="5" t="str">
        <f>"'"&amp;Table21[[#This Row],[Column1]]&amp;"'"</f>
        <v>'Florida'</v>
      </c>
      <c r="I253" s="5" t="str">
        <f>"'"&amp;Table21[[#This Row],[Program_Type]]&amp;"'"</f>
        <v>'MW Program'</v>
      </c>
      <c r="J253" s="5" t="str">
        <f>"'"&amp;Table21[[#This Row],[Division]]&amp;"'"</f>
        <v>'35-NCAA D-I'</v>
      </c>
      <c r="K253" s="5" t="str">
        <f>"'"&amp;Table21[[#This Row],[Region]]&amp;"'"</f>
        <v>'South (D1)-6'</v>
      </c>
      <c r="L253" s="5" t="str">
        <f>"'"&amp;Table21[[#This Row],[Conference]]&amp;"'"</f>
        <v>'Southeastern Conference'</v>
      </c>
      <c r="M253" s="7" t="str">
        <f t="shared" si="4"/>
        <v>insert into D1_PROGRAMS (University,Column1,Program_Type,Division,Region,Conference) values ('University of Florida','Florida','MW Program','35-NCAA D-I','South (D1)-6','Southeastern Conference');</v>
      </c>
    </row>
    <row r="254" spans="1:13" ht="15" x14ac:dyDescent="0.35">
      <c r="A254" t="s">
        <v>4699</v>
      </c>
      <c r="B254" t="s">
        <v>4102</v>
      </c>
      <c r="C254" t="s">
        <v>4409</v>
      </c>
      <c r="D254" t="s">
        <v>4410</v>
      </c>
      <c r="E254" t="s">
        <v>4414</v>
      </c>
      <c r="F254" t="s">
        <v>4429</v>
      </c>
      <c r="G254" s="5" t="str">
        <f>"'"&amp;Table21[[#This Row],[University]]&amp;"'"</f>
        <v>'University of Georgia'</v>
      </c>
      <c r="H254" s="5" t="str">
        <f>"'"&amp;Table21[[#This Row],[Column1]]&amp;"'"</f>
        <v>'Georgia'</v>
      </c>
      <c r="I254" s="5" t="str">
        <f>"'"&amp;Table21[[#This Row],[Program_Type]]&amp;"'"</f>
        <v>'MW Program'</v>
      </c>
      <c r="J254" s="5" t="str">
        <f>"'"&amp;Table21[[#This Row],[Division]]&amp;"'"</f>
        <v>'35-NCAA D-I'</v>
      </c>
      <c r="K254" s="5" t="str">
        <f>"'"&amp;Table21[[#This Row],[Region]]&amp;"'"</f>
        <v>'South (D1)-6'</v>
      </c>
      <c r="L254" s="5" t="str">
        <f>"'"&amp;Table21[[#This Row],[Conference]]&amp;"'"</f>
        <v>'Southeastern Conference'</v>
      </c>
      <c r="M254" s="7" t="str">
        <f t="shared" si="4"/>
        <v>insert into D1_PROGRAMS (University,Column1,Program_Type,Division,Region,Conference) values ('University of Georgia','Georgia','MW Program','35-NCAA D-I','South (D1)-6','Southeastern Conference');</v>
      </c>
    </row>
    <row r="255" spans="1:13" ht="15" x14ac:dyDescent="0.35">
      <c r="A255" t="s">
        <v>4700</v>
      </c>
      <c r="B255" t="s">
        <v>4397</v>
      </c>
      <c r="C255" t="s">
        <v>4409</v>
      </c>
      <c r="D255" t="s">
        <v>4410</v>
      </c>
      <c r="E255" t="s">
        <v>4446</v>
      </c>
      <c r="F255" t="s">
        <v>4447</v>
      </c>
      <c r="G255" s="5" t="str">
        <f>"'"&amp;Table21[[#This Row],[University]]&amp;"'"</f>
        <v>'University of Hartford'</v>
      </c>
      <c r="H255" s="5" t="str">
        <f>"'"&amp;Table21[[#This Row],[Column1]]&amp;"'"</f>
        <v>'Hartford'</v>
      </c>
      <c r="I255" s="5" t="str">
        <f>"'"&amp;Table21[[#This Row],[Program_Type]]&amp;"'"</f>
        <v>'MW Program'</v>
      </c>
      <c r="J255" s="5" t="str">
        <f>"'"&amp;Table21[[#This Row],[Division]]&amp;"'"</f>
        <v>'35-NCAA D-I'</v>
      </c>
      <c r="K255" s="5" t="str">
        <f>"'"&amp;Table21[[#This Row],[Region]]&amp;"'"</f>
        <v>'Northeast (D1)-5'</v>
      </c>
      <c r="L255" s="5" t="str">
        <f>"'"&amp;Table21[[#This Row],[Conference]]&amp;"'"</f>
        <v>'America East Conference'</v>
      </c>
      <c r="M255" s="7" t="str">
        <f t="shared" si="4"/>
        <v>insert into D1_PROGRAMS (University,Column1,Program_Type,Division,Region,Conference) values ('University of Hartford','Hartford','MW Program','35-NCAA D-I','Northeast (D1)-5','America East Conference');</v>
      </c>
    </row>
    <row r="256" spans="1:13" ht="15" x14ac:dyDescent="0.35">
      <c r="A256" t="s">
        <v>4701</v>
      </c>
      <c r="B256" t="s">
        <v>4107</v>
      </c>
      <c r="C256" t="s">
        <v>4434</v>
      </c>
      <c r="D256" t="s">
        <v>4410</v>
      </c>
      <c r="E256" t="s">
        <v>4425</v>
      </c>
      <c r="F256" t="s">
        <v>4470</v>
      </c>
      <c r="G256" s="5" t="str">
        <f>"'"&amp;Table21[[#This Row],[University]]&amp;"'"</f>
        <v>'University of Hawaii, Manoa'</v>
      </c>
      <c r="H256" s="5" t="str">
        <f>"'"&amp;Table21[[#This Row],[Column1]]&amp;"'"</f>
        <v>'Hawaii'</v>
      </c>
      <c r="I256" s="5" t="str">
        <f>"'"&amp;Table21[[#This Row],[Program_Type]]&amp;"'"</f>
        <v>'Womens Program'</v>
      </c>
      <c r="J256" s="5" t="str">
        <f>"'"&amp;Table21[[#This Row],[Division]]&amp;"'"</f>
        <v>'35-NCAA D-I'</v>
      </c>
      <c r="K256" s="5" t="str">
        <f>"'"&amp;Table21[[#This Row],[Region]]&amp;"'"</f>
        <v>'West (D1)-9'</v>
      </c>
      <c r="L256" s="5" t="str">
        <f>"'"&amp;Table21[[#This Row],[Conference]]&amp;"'"</f>
        <v>'Big West Conference'</v>
      </c>
      <c r="M256" s="7" t="str">
        <f t="shared" si="4"/>
        <v>insert into D1_PROGRAMS (University,Column1,Program_Type,Division,Region,Conference) values ('University of Hawaii, Manoa','Hawaii','Womens Program','35-NCAA D-I','West (D1)-9','Big West Conference');</v>
      </c>
    </row>
    <row r="257" spans="1:13" ht="15" x14ac:dyDescent="0.35">
      <c r="A257" t="s">
        <v>4702</v>
      </c>
      <c r="B257" t="s">
        <v>4108</v>
      </c>
      <c r="C257" t="s">
        <v>4409</v>
      </c>
      <c r="D257" t="s">
        <v>4410</v>
      </c>
      <c r="E257" t="s">
        <v>4411</v>
      </c>
      <c r="F257" t="s">
        <v>4511</v>
      </c>
      <c r="G257" s="5" t="str">
        <f>"'"&amp;Table21[[#This Row],[University]]&amp;"'"</f>
        <v>'University of Houston'</v>
      </c>
      <c r="H257" s="5" t="str">
        <f>"'"&amp;Table21[[#This Row],[Column1]]&amp;"'"</f>
        <v>'Houston'</v>
      </c>
      <c r="I257" s="5" t="str">
        <f>"'"&amp;Table21[[#This Row],[Program_Type]]&amp;"'"</f>
        <v>'MW Program'</v>
      </c>
      <c r="J257" s="5" t="str">
        <f>"'"&amp;Table21[[#This Row],[Division]]&amp;"'"</f>
        <v>'35-NCAA D-I'</v>
      </c>
      <c r="K257" s="5" t="str">
        <f>"'"&amp;Table21[[#This Row],[Region]]&amp;"'"</f>
        <v>'South Central (D1)-7'</v>
      </c>
      <c r="L257" s="5" t="str">
        <f>"'"&amp;Table21[[#This Row],[Conference]]&amp;"'"</f>
        <v>'American Athletic Conference'</v>
      </c>
      <c r="M257" s="7" t="str">
        <f t="shared" si="4"/>
        <v>insert into D1_PROGRAMS (University,Column1,Program_Type,Division,Region,Conference) values ('University of Houston','Houston','MW Program','35-NCAA D-I','South Central (D1)-7','American Athletic Conference');</v>
      </c>
    </row>
    <row r="258" spans="1:13" ht="15" x14ac:dyDescent="0.35">
      <c r="A258" t="s">
        <v>4703</v>
      </c>
      <c r="B258" t="s">
        <v>4110</v>
      </c>
      <c r="C258" t="s">
        <v>4409</v>
      </c>
      <c r="D258" t="s">
        <v>4410</v>
      </c>
      <c r="E258" t="s">
        <v>4425</v>
      </c>
      <c r="F258" t="s">
        <v>4476</v>
      </c>
      <c r="G258" s="5" t="str">
        <f>"'"&amp;Table21[[#This Row],[University]]&amp;"'"</f>
        <v>'University of Idaho'</v>
      </c>
      <c r="H258" s="5" t="str">
        <f>"'"&amp;Table21[[#This Row],[Column1]]&amp;"'"</f>
        <v>'Idaho'</v>
      </c>
      <c r="I258" s="5" t="str">
        <f>"'"&amp;Table21[[#This Row],[Program_Type]]&amp;"'"</f>
        <v>'MW Program'</v>
      </c>
      <c r="J258" s="5" t="str">
        <f>"'"&amp;Table21[[#This Row],[Division]]&amp;"'"</f>
        <v>'35-NCAA D-I'</v>
      </c>
      <c r="K258" s="5" t="str">
        <f>"'"&amp;Table21[[#This Row],[Region]]&amp;"'"</f>
        <v>'West (D1)-9'</v>
      </c>
      <c r="L258" s="5" t="str">
        <f>"'"&amp;Table21[[#This Row],[Conference]]&amp;"'"</f>
        <v>'Big Sky Conference'</v>
      </c>
      <c r="M258" s="7" t="str">
        <f t="shared" ref="M258:M321" si="5">CONCATENATE("insert into D1_PROGRAMS (", _xlfn.TEXTJOIN(",", FALSE, $A$1:$F$1), ") values (", _xlfn.TEXTJOIN(",", FALSE, $G258:$L258), ");")</f>
        <v>insert into D1_PROGRAMS (University,Column1,Program_Type,Division,Region,Conference) values ('University of Idaho','Idaho','MW Program','35-NCAA D-I','West (D1)-9','Big Sky Conference');</v>
      </c>
    </row>
    <row r="259" spans="1:13" ht="15" x14ac:dyDescent="0.35">
      <c r="A259" t="s">
        <v>4704</v>
      </c>
      <c r="B259" t="s">
        <v>4239</v>
      </c>
      <c r="C259" t="s">
        <v>4409</v>
      </c>
      <c r="D259" t="s">
        <v>4410</v>
      </c>
      <c r="E259" t="s">
        <v>4455</v>
      </c>
      <c r="F259" t="s">
        <v>4487</v>
      </c>
      <c r="G259" s="5" t="str">
        <f>"'"&amp;Table21[[#This Row],[University]]&amp;"'"</f>
        <v>'University of Illinois at Chicago'</v>
      </c>
      <c r="H259" s="5" t="str">
        <f>"'"&amp;Table21[[#This Row],[Column1]]&amp;"'"</f>
        <v>'Illinois-Chicago'</v>
      </c>
      <c r="I259" s="5" t="str">
        <f>"'"&amp;Table21[[#This Row],[Program_Type]]&amp;"'"</f>
        <v>'MW Program'</v>
      </c>
      <c r="J259" s="5" t="str">
        <f>"'"&amp;Table21[[#This Row],[Division]]&amp;"'"</f>
        <v>'35-NCAA D-I'</v>
      </c>
      <c r="K259" s="5" t="str">
        <f>"'"&amp;Table21[[#This Row],[Region]]&amp;"'"</f>
        <v>'Midwest (D1)-3'</v>
      </c>
      <c r="L259" s="5" t="str">
        <f>"'"&amp;Table21[[#This Row],[Conference]]&amp;"'"</f>
        <v>'Horizon League'</v>
      </c>
      <c r="M259" s="7" t="str">
        <f t="shared" si="5"/>
        <v>insert into D1_PROGRAMS (University,Column1,Program_Type,Division,Region,Conference) values ('University of Illinois at Chicago','Illinois-Chicago','MW Program','35-NCAA D-I','Midwest (D1)-3','Horizon League');</v>
      </c>
    </row>
    <row r="260" spans="1:13" ht="15" x14ac:dyDescent="0.35">
      <c r="A260" t="s">
        <v>4705</v>
      </c>
      <c r="B260" t="s">
        <v>4112</v>
      </c>
      <c r="C260" t="s">
        <v>4409</v>
      </c>
      <c r="D260" t="s">
        <v>4410</v>
      </c>
      <c r="E260" t="s">
        <v>4455</v>
      </c>
      <c r="F260" t="s">
        <v>4551</v>
      </c>
      <c r="G260" s="5" t="str">
        <f>"'"&amp;Table21[[#This Row],[University]]&amp;"'"</f>
        <v>'University of Illinois, Champaign'</v>
      </c>
      <c r="H260" s="5" t="str">
        <f>"'"&amp;Table21[[#This Row],[Column1]]&amp;"'"</f>
        <v>'Illinois'</v>
      </c>
      <c r="I260" s="5" t="str">
        <f>"'"&amp;Table21[[#This Row],[Program_Type]]&amp;"'"</f>
        <v>'MW Program'</v>
      </c>
      <c r="J260" s="5" t="str">
        <f>"'"&amp;Table21[[#This Row],[Division]]&amp;"'"</f>
        <v>'35-NCAA D-I'</v>
      </c>
      <c r="K260" s="5" t="str">
        <f>"'"&amp;Table21[[#This Row],[Region]]&amp;"'"</f>
        <v>'Midwest (D1)-3'</v>
      </c>
      <c r="L260" s="5" t="str">
        <f>"'"&amp;Table21[[#This Row],[Conference]]&amp;"'"</f>
        <v>'Big Ten Conference'</v>
      </c>
      <c r="M260" s="7" t="str">
        <f t="shared" si="5"/>
        <v>insert into D1_PROGRAMS (University,Column1,Program_Type,Division,Region,Conference) values ('University of Illinois, Champaign','Illinois','MW Program','35-NCAA D-I','Midwest (D1)-3','Big Ten Conference');</v>
      </c>
    </row>
    <row r="261" spans="1:13" ht="15" x14ac:dyDescent="0.35">
      <c r="A261" t="s">
        <v>4706</v>
      </c>
      <c r="B261" t="s">
        <v>4117</v>
      </c>
      <c r="C261" t="s">
        <v>4409</v>
      </c>
      <c r="D261" t="s">
        <v>4410</v>
      </c>
      <c r="E261" t="s">
        <v>4455</v>
      </c>
      <c r="F261" t="s">
        <v>4551</v>
      </c>
      <c r="G261" s="5" t="str">
        <f>"'"&amp;Table21[[#This Row],[University]]&amp;"'"</f>
        <v>'University of Iowa'</v>
      </c>
      <c r="H261" s="5" t="str">
        <f>"'"&amp;Table21[[#This Row],[Column1]]&amp;"'"</f>
        <v>'Iowa'</v>
      </c>
      <c r="I261" s="5" t="str">
        <f>"'"&amp;Table21[[#This Row],[Program_Type]]&amp;"'"</f>
        <v>'MW Program'</v>
      </c>
      <c r="J261" s="5" t="str">
        <f>"'"&amp;Table21[[#This Row],[Division]]&amp;"'"</f>
        <v>'35-NCAA D-I'</v>
      </c>
      <c r="K261" s="5" t="str">
        <f>"'"&amp;Table21[[#This Row],[Region]]&amp;"'"</f>
        <v>'Midwest (D1)-3'</v>
      </c>
      <c r="L261" s="5" t="str">
        <f>"'"&amp;Table21[[#This Row],[Conference]]&amp;"'"</f>
        <v>'Big Ten Conference'</v>
      </c>
      <c r="M261" s="7" t="str">
        <f t="shared" si="5"/>
        <v>insert into D1_PROGRAMS (University,Column1,Program_Type,Division,Region,Conference) values ('University of Iowa','Iowa','MW Program','35-NCAA D-I','Midwest (D1)-3','Big Ten Conference');</v>
      </c>
    </row>
    <row r="262" spans="1:13" ht="15" x14ac:dyDescent="0.35">
      <c r="A262" t="s">
        <v>4707</v>
      </c>
      <c r="B262" t="s">
        <v>4120</v>
      </c>
      <c r="C262" t="s">
        <v>4409</v>
      </c>
      <c r="D262" t="s">
        <v>4410</v>
      </c>
      <c r="E262" t="s">
        <v>4455</v>
      </c>
      <c r="F262" t="s">
        <v>4438</v>
      </c>
      <c r="G262" s="5" t="str">
        <f>"'"&amp;Table21[[#This Row],[University]]&amp;"'"</f>
        <v>'University of Kansas'</v>
      </c>
      <c r="H262" s="5" t="str">
        <f>"'"&amp;Table21[[#This Row],[Column1]]&amp;"'"</f>
        <v>'Kansas'</v>
      </c>
      <c r="I262" s="5" t="str">
        <f>"'"&amp;Table21[[#This Row],[Program_Type]]&amp;"'"</f>
        <v>'MW Program'</v>
      </c>
      <c r="J262" s="5" t="str">
        <f>"'"&amp;Table21[[#This Row],[Division]]&amp;"'"</f>
        <v>'35-NCAA D-I'</v>
      </c>
      <c r="K262" s="5" t="str">
        <f>"'"&amp;Table21[[#This Row],[Region]]&amp;"'"</f>
        <v>'Midwest (D1)-3'</v>
      </c>
      <c r="L262" s="5" t="str">
        <f>"'"&amp;Table21[[#This Row],[Conference]]&amp;"'"</f>
        <v>'Big 12 Conference'</v>
      </c>
      <c r="M262" s="7" t="str">
        <f t="shared" si="5"/>
        <v>insert into D1_PROGRAMS (University,Column1,Program_Type,Division,Region,Conference) values ('University of Kansas','Kansas','MW Program','35-NCAA D-I','Midwest (D1)-3','Big 12 Conference');</v>
      </c>
    </row>
    <row r="263" spans="1:13" ht="15" x14ac:dyDescent="0.35">
      <c r="A263" t="s">
        <v>4708</v>
      </c>
      <c r="B263" t="s">
        <v>4124</v>
      </c>
      <c r="C263" t="s">
        <v>4409</v>
      </c>
      <c r="D263" t="s">
        <v>4410</v>
      </c>
      <c r="E263" t="s">
        <v>4422</v>
      </c>
      <c r="F263" t="s">
        <v>4429</v>
      </c>
      <c r="G263" s="5" t="str">
        <f>"'"&amp;Table21[[#This Row],[University]]&amp;"'"</f>
        <v>'University of Kentucky'</v>
      </c>
      <c r="H263" s="5" t="str">
        <f>"'"&amp;Table21[[#This Row],[Column1]]&amp;"'"</f>
        <v>'Kentucky'</v>
      </c>
      <c r="I263" s="5" t="str">
        <f>"'"&amp;Table21[[#This Row],[Program_Type]]&amp;"'"</f>
        <v>'MW Program'</v>
      </c>
      <c r="J263" s="5" t="str">
        <f>"'"&amp;Table21[[#This Row],[Division]]&amp;"'"</f>
        <v>'35-NCAA D-I'</v>
      </c>
      <c r="K263" s="5" t="str">
        <f>"'"&amp;Table21[[#This Row],[Region]]&amp;"'"</f>
        <v>'Southeast (D1)-8'</v>
      </c>
      <c r="L263" s="5" t="str">
        <f>"'"&amp;Table21[[#This Row],[Conference]]&amp;"'"</f>
        <v>'Southeastern Conference'</v>
      </c>
      <c r="M263" s="7" t="str">
        <f t="shared" si="5"/>
        <v>insert into D1_PROGRAMS (University,Column1,Program_Type,Division,Region,Conference) values ('University of Kentucky','Kentucky','MW Program','35-NCAA D-I','Southeast (D1)-8','Southeastern Conference');</v>
      </c>
    </row>
    <row r="264" spans="1:13" ht="15" x14ac:dyDescent="0.35">
      <c r="A264" t="s">
        <v>4709</v>
      </c>
      <c r="B264" t="s">
        <v>4202</v>
      </c>
      <c r="C264" t="s">
        <v>4409</v>
      </c>
      <c r="D264" t="s">
        <v>4410</v>
      </c>
      <c r="E264" t="s">
        <v>4411</v>
      </c>
      <c r="F264" t="s">
        <v>4423</v>
      </c>
      <c r="G264" s="5" t="str">
        <f>"'"&amp;Table21[[#This Row],[University]]&amp;"'"</f>
        <v>'University of Louisiana at Lafayette'</v>
      </c>
      <c r="H264" s="5" t="str">
        <f>"'"&amp;Table21[[#This Row],[Column1]]&amp;"'"</f>
        <v>'UL-Lafayette'</v>
      </c>
      <c r="I264" s="5" t="str">
        <f>"'"&amp;Table21[[#This Row],[Program_Type]]&amp;"'"</f>
        <v>'MW Program'</v>
      </c>
      <c r="J264" s="5" t="str">
        <f>"'"&amp;Table21[[#This Row],[Division]]&amp;"'"</f>
        <v>'35-NCAA D-I'</v>
      </c>
      <c r="K264" s="5" t="str">
        <f>"'"&amp;Table21[[#This Row],[Region]]&amp;"'"</f>
        <v>'South Central (D1)-7'</v>
      </c>
      <c r="L264" s="5" t="str">
        <f>"'"&amp;Table21[[#This Row],[Conference]]&amp;"'"</f>
        <v>'Sun Belt Conference'</v>
      </c>
      <c r="M264" s="7" t="str">
        <f t="shared" si="5"/>
        <v>insert into D1_PROGRAMS (University,Column1,Program_Type,Division,Region,Conference) values ('University of Louisiana at Lafayette','UL-Lafayette','MW Program','35-NCAA D-I','South Central (D1)-7','Sun Belt Conference');</v>
      </c>
    </row>
    <row r="265" spans="1:13" ht="15" x14ac:dyDescent="0.35">
      <c r="A265" t="s">
        <v>4710</v>
      </c>
      <c r="B265" t="s">
        <v>4246</v>
      </c>
      <c r="C265" t="s">
        <v>4409</v>
      </c>
      <c r="D265" t="s">
        <v>4410</v>
      </c>
      <c r="E265" t="s">
        <v>4411</v>
      </c>
      <c r="F265" t="s">
        <v>4423</v>
      </c>
      <c r="G265" s="5" t="str">
        <f>"'"&amp;Table21[[#This Row],[University]]&amp;"'"</f>
        <v>'University of Louisiana at Monroe'</v>
      </c>
      <c r="H265" s="5" t="str">
        <f>"'"&amp;Table21[[#This Row],[Column1]]&amp;"'"</f>
        <v>'UL-Monroe'</v>
      </c>
      <c r="I265" s="5" t="str">
        <f>"'"&amp;Table21[[#This Row],[Program_Type]]&amp;"'"</f>
        <v>'MW Program'</v>
      </c>
      <c r="J265" s="5" t="str">
        <f>"'"&amp;Table21[[#This Row],[Division]]&amp;"'"</f>
        <v>'35-NCAA D-I'</v>
      </c>
      <c r="K265" s="5" t="str">
        <f>"'"&amp;Table21[[#This Row],[Region]]&amp;"'"</f>
        <v>'South Central (D1)-7'</v>
      </c>
      <c r="L265" s="5" t="str">
        <f>"'"&amp;Table21[[#This Row],[Conference]]&amp;"'"</f>
        <v>'Sun Belt Conference'</v>
      </c>
      <c r="M265" s="7" t="str">
        <f t="shared" si="5"/>
        <v>insert into D1_PROGRAMS (University,Column1,Program_Type,Division,Region,Conference) values ('University of Louisiana at Monroe','UL-Monroe','MW Program','35-NCAA D-I','South Central (D1)-7','Sun Belt Conference');</v>
      </c>
    </row>
    <row r="266" spans="1:13" ht="15" x14ac:dyDescent="0.35">
      <c r="A266" t="s">
        <v>4711</v>
      </c>
      <c r="B266" t="s">
        <v>4131</v>
      </c>
      <c r="C266" t="s">
        <v>4409</v>
      </c>
      <c r="D266" t="s">
        <v>4410</v>
      </c>
      <c r="E266" t="s">
        <v>4422</v>
      </c>
      <c r="F266" t="s">
        <v>4450</v>
      </c>
      <c r="G266" s="5" t="str">
        <f>"'"&amp;Table21[[#This Row],[University]]&amp;"'"</f>
        <v>'University of Louisville'</v>
      </c>
      <c r="H266" s="5" t="str">
        <f>"'"&amp;Table21[[#This Row],[Column1]]&amp;"'"</f>
        <v>'Louisville'</v>
      </c>
      <c r="I266" s="5" t="str">
        <f>"'"&amp;Table21[[#This Row],[Program_Type]]&amp;"'"</f>
        <v>'MW Program'</v>
      </c>
      <c r="J266" s="5" t="str">
        <f>"'"&amp;Table21[[#This Row],[Division]]&amp;"'"</f>
        <v>'35-NCAA D-I'</v>
      </c>
      <c r="K266" s="5" t="str">
        <f>"'"&amp;Table21[[#This Row],[Region]]&amp;"'"</f>
        <v>'Southeast (D1)-8'</v>
      </c>
      <c r="L266" s="5" t="str">
        <f>"'"&amp;Table21[[#This Row],[Conference]]&amp;"'"</f>
        <v>'Atlantic Coast Conference'</v>
      </c>
      <c r="M266" s="7" t="str">
        <f t="shared" si="5"/>
        <v>insert into D1_PROGRAMS (University,Column1,Program_Type,Division,Region,Conference) values ('University of Louisville','Louisville','MW Program','35-NCAA D-I','Southeast (D1)-8','Atlantic Coast Conference');</v>
      </c>
    </row>
    <row r="267" spans="1:13" ht="15" x14ac:dyDescent="0.35">
      <c r="A267" t="s">
        <v>4712</v>
      </c>
      <c r="B267" t="s">
        <v>4241</v>
      </c>
      <c r="C267" t="s">
        <v>4409</v>
      </c>
      <c r="D267" t="s">
        <v>4410</v>
      </c>
      <c r="E267" t="s">
        <v>4446</v>
      </c>
      <c r="F267" t="s">
        <v>4447</v>
      </c>
      <c r="G267" s="5" t="str">
        <f>"'"&amp;Table21[[#This Row],[University]]&amp;"'"</f>
        <v>'University of Maine, Orono'</v>
      </c>
      <c r="H267" s="5" t="str">
        <f>"'"&amp;Table21[[#This Row],[Column1]]&amp;"'"</f>
        <v>'Maine'</v>
      </c>
      <c r="I267" s="5" t="str">
        <f>"'"&amp;Table21[[#This Row],[Program_Type]]&amp;"'"</f>
        <v>'MW Program'</v>
      </c>
      <c r="J267" s="5" t="str">
        <f>"'"&amp;Table21[[#This Row],[Division]]&amp;"'"</f>
        <v>'35-NCAA D-I'</v>
      </c>
      <c r="K267" s="5" t="str">
        <f>"'"&amp;Table21[[#This Row],[Region]]&amp;"'"</f>
        <v>'Northeast (D1)-5'</v>
      </c>
      <c r="L267" s="5" t="str">
        <f>"'"&amp;Table21[[#This Row],[Conference]]&amp;"'"</f>
        <v>'America East Conference'</v>
      </c>
      <c r="M267" s="7" t="str">
        <f t="shared" si="5"/>
        <v>insert into D1_PROGRAMS (University,Column1,Program_Type,Division,Region,Conference) values ('University of Maine, Orono','Maine','MW Program','35-NCAA D-I','Northeast (D1)-5','America East Conference');</v>
      </c>
    </row>
    <row r="268" spans="1:13" ht="15" x14ac:dyDescent="0.35">
      <c r="A268" t="s">
        <v>4713</v>
      </c>
      <c r="B268" t="s">
        <v>4884</v>
      </c>
      <c r="C268" t="s">
        <v>4409</v>
      </c>
      <c r="D268" t="s">
        <v>4410</v>
      </c>
      <c r="E268" t="s">
        <v>4419</v>
      </c>
      <c r="F268" t="s">
        <v>4444</v>
      </c>
      <c r="G268" s="5" t="str">
        <f>"'"&amp;Table21[[#This Row],[University]]&amp;"'"</f>
        <v>'University of Maryland Eastern Shore'</v>
      </c>
      <c r="H268" s="5" t="str">
        <f>"'"&amp;Table21[[#This Row],[Column1]]&amp;"'"</f>
        <v>'UMD-Eastern Short'</v>
      </c>
      <c r="I268" s="5" t="str">
        <f>"'"&amp;Table21[[#This Row],[Program_Type]]&amp;"'"</f>
        <v>'MW Program'</v>
      </c>
      <c r="J268" s="5" t="str">
        <f>"'"&amp;Table21[[#This Row],[Division]]&amp;"'"</f>
        <v>'35-NCAA D-I'</v>
      </c>
      <c r="K268" s="5" t="str">
        <f>"'"&amp;Table21[[#This Row],[Region]]&amp;"'"</f>
        <v>'Mid-Atlantic (D1)-2'</v>
      </c>
      <c r="L268" s="5" t="str">
        <f>"'"&amp;Table21[[#This Row],[Conference]]&amp;"'"</f>
        <v>'Mid-Eastern Athletic Conference'</v>
      </c>
      <c r="M268" s="7" t="str">
        <f t="shared" si="5"/>
        <v>insert into D1_PROGRAMS (University,Column1,Program_Type,Division,Region,Conference) values ('University of Maryland Eastern Shore','UMD-Eastern Short','MW Program','35-NCAA D-I','Mid-Atlantic (D1)-2','Mid-Eastern Athletic Conference');</v>
      </c>
    </row>
    <row r="269" spans="1:13" ht="15" x14ac:dyDescent="0.35">
      <c r="A269" t="s">
        <v>4714</v>
      </c>
      <c r="B269" t="s">
        <v>4864</v>
      </c>
      <c r="C269" t="s">
        <v>4409</v>
      </c>
      <c r="D269" t="s">
        <v>4410</v>
      </c>
      <c r="E269" t="s">
        <v>4419</v>
      </c>
      <c r="F269" t="s">
        <v>4447</v>
      </c>
      <c r="G269" s="5" t="str">
        <f>"'"&amp;Table21[[#This Row],[University]]&amp;"'"</f>
        <v>'University of Maryland, Baltimore County'</v>
      </c>
      <c r="H269" s="5" t="str">
        <f>"'"&amp;Table21[[#This Row],[Column1]]&amp;"'"</f>
        <v>'University of Maryland, Baltimore'</v>
      </c>
      <c r="I269" s="5" t="str">
        <f>"'"&amp;Table21[[#This Row],[Program_Type]]&amp;"'"</f>
        <v>'MW Program'</v>
      </c>
      <c r="J269" s="5" t="str">
        <f>"'"&amp;Table21[[#This Row],[Division]]&amp;"'"</f>
        <v>'35-NCAA D-I'</v>
      </c>
      <c r="K269" s="5" t="str">
        <f>"'"&amp;Table21[[#This Row],[Region]]&amp;"'"</f>
        <v>'Mid-Atlantic (D1)-2'</v>
      </c>
      <c r="L269" s="5" t="str">
        <f>"'"&amp;Table21[[#This Row],[Conference]]&amp;"'"</f>
        <v>'America East Conference'</v>
      </c>
      <c r="M269" s="7" t="str">
        <f t="shared" si="5"/>
        <v>insert into D1_PROGRAMS (University,Column1,Program_Type,Division,Region,Conference) values ('University of Maryland, Baltimore County','University of Maryland, Baltimore','MW Program','35-NCAA D-I','Mid-Atlantic (D1)-2','America East Conference');</v>
      </c>
    </row>
    <row r="270" spans="1:13" ht="15" x14ac:dyDescent="0.35">
      <c r="A270" t="s">
        <v>4715</v>
      </c>
      <c r="B270" t="s">
        <v>4865</v>
      </c>
      <c r="C270" t="s">
        <v>4409</v>
      </c>
      <c r="D270" t="s">
        <v>4410</v>
      </c>
      <c r="E270" t="s">
        <v>4419</v>
      </c>
      <c r="F270" t="s">
        <v>4551</v>
      </c>
      <c r="G270" s="5" t="str">
        <f>"'"&amp;Table21[[#This Row],[University]]&amp;"'"</f>
        <v>'University of Maryland, College Park'</v>
      </c>
      <c r="H270" s="5" t="str">
        <f>"'"&amp;Table21[[#This Row],[Column1]]&amp;"'"</f>
        <v>'University of Maryland, College'</v>
      </c>
      <c r="I270" s="5" t="str">
        <f>"'"&amp;Table21[[#This Row],[Program_Type]]&amp;"'"</f>
        <v>'MW Program'</v>
      </c>
      <c r="J270" s="5" t="str">
        <f>"'"&amp;Table21[[#This Row],[Division]]&amp;"'"</f>
        <v>'35-NCAA D-I'</v>
      </c>
      <c r="K270" s="5" t="str">
        <f>"'"&amp;Table21[[#This Row],[Region]]&amp;"'"</f>
        <v>'Mid-Atlantic (D1)-2'</v>
      </c>
      <c r="L270" s="5" t="str">
        <f>"'"&amp;Table21[[#This Row],[Conference]]&amp;"'"</f>
        <v>'Big Ten Conference'</v>
      </c>
      <c r="M270" s="7" t="str">
        <f t="shared" si="5"/>
        <v>insert into D1_PROGRAMS (University,Column1,Program_Type,Division,Region,Conference) values ('University of Maryland, College Park','University of Maryland, College','MW Program','35-NCAA D-I','Mid-Atlantic (D1)-2','Big Ten Conference');</v>
      </c>
    </row>
    <row r="271" spans="1:13" ht="15" x14ac:dyDescent="0.35">
      <c r="A271" t="s">
        <v>4716</v>
      </c>
      <c r="B271" t="s">
        <v>4353</v>
      </c>
      <c r="C271" t="s">
        <v>4409</v>
      </c>
      <c r="D271" t="s">
        <v>4410</v>
      </c>
      <c r="E271" t="s">
        <v>4446</v>
      </c>
      <c r="F271" t="s">
        <v>4447</v>
      </c>
      <c r="G271" s="5" t="str">
        <f>"'"&amp;Table21[[#This Row],[University]]&amp;"'"</f>
        <v>'University of Massachusetts Lowell'</v>
      </c>
      <c r="H271" s="5" t="str">
        <f>"'"&amp;Table21[[#This Row],[Column1]]&amp;"'"</f>
        <v>'University of Massachusetts'</v>
      </c>
      <c r="I271" s="5" t="str">
        <f>"'"&amp;Table21[[#This Row],[Program_Type]]&amp;"'"</f>
        <v>'MW Program'</v>
      </c>
      <c r="J271" s="5" t="str">
        <f>"'"&amp;Table21[[#This Row],[Division]]&amp;"'"</f>
        <v>'35-NCAA D-I'</v>
      </c>
      <c r="K271" s="5" t="str">
        <f>"'"&amp;Table21[[#This Row],[Region]]&amp;"'"</f>
        <v>'Northeast (D1)-5'</v>
      </c>
      <c r="L271" s="5" t="str">
        <f>"'"&amp;Table21[[#This Row],[Conference]]&amp;"'"</f>
        <v>'America East Conference'</v>
      </c>
      <c r="M271" s="7" t="str">
        <f t="shared" si="5"/>
        <v>insert into D1_PROGRAMS (University,Column1,Program_Type,Division,Region,Conference) values ('University of Massachusetts Lowell','University of Massachusetts','MW Program','35-NCAA D-I','Northeast (D1)-5','America East Conference');</v>
      </c>
    </row>
    <row r="272" spans="1:13" ht="15" x14ac:dyDescent="0.35">
      <c r="A272" t="s">
        <v>4717</v>
      </c>
      <c r="B272" t="s">
        <v>4398</v>
      </c>
      <c r="C272" t="s">
        <v>4434</v>
      </c>
      <c r="D272" t="s">
        <v>4410</v>
      </c>
      <c r="E272" t="s">
        <v>4446</v>
      </c>
      <c r="F272" t="s">
        <v>4502</v>
      </c>
      <c r="G272" s="5" t="str">
        <f>"'"&amp;Table21[[#This Row],[University]]&amp;"'"</f>
        <v>'University of Massachusetts, Amherst'</v>
      </c>
      <c r="H272" s="5" t="str">
        <f>"'"&amp;Table21[[#This Row],[Column1]]&amp;"'"</f>
        <v>'Massachusetts'</v>
      </c>
      <c r="I272" s="5" t="str">
        <f>"'"&amp;Table21[[#This Row],[Program_Type]]&amp;"'"</f>
        <v>'Womens Program'</v>
      </c>
      <c r="J272" s="5" t="str">
        <f>"'"&amp;Table21[[#This Row],[Division]]&amp;"'"</f>
        <v>'35-NCAA D-I'</v>
      </c>
      <c r="K272" s="5" t="str">
        <f>"'"&amp;Table21[[#This Row],[Region]]&amp;"'"</f>
        <v>'Northeast (D1)-5'</v>
      </c>
      <c r="L272" s="5" t="str">
        <f>"'"&amp;Table21[[#This Row],[Conference]]&amp;"'"</f>
        <v>'Atlantic 10 Conference'</v>
      </c>
      <c r="M272" s="7" t="str">
        <f t="shared" si="5"/>
        <v>insert into D1_PROGRAMS (University,Column1,Program_Type,Division,Region,Conference) values ('University of Massachusetts, Amherst','Massachusetts','Womens Program','35-NCAA D-I','Northeast (D1)-5','Atlantic 10 Conference');</v>
      </c>
    </row>
    <row r="273" spans="1:13" ht="15" x14ac:dyDescent="0.35">
      <c r="A273" t="s">
        <v>4717</v>
      </c>
      <c r="B273" t="s">
        <v>4398</v>
      </c>
      <c r="C273" t="s">
        <v>4451</v>
      </c>
      <c r="D273" t="s">
        <v>4410</v>
      </c>
      <c r="E273" t="s">
        <v>4446</v>
      </c>
      <c r="F273" t="s">
        <v>4502</v>
      </c>
      <c r="G273" s="5" t="str">
        <f>"'"&amp;Table21[[#This Row],[University]]&amp;"'"</f>
        <v>'University of Massachusetts, Amherst'</v>
      </c>
      <c r="H273" s="5" t="str">
        <f>"'"&amp;Table21[[#This Row],[Column1]]&amp;"'"</f>
        <v>'Massachusetts'</v>
      </c>
      <c r="I273" s="5" t="str">
        <f>"'"&amp;Table21[[#This Row],[Program_Type]]&amp;"'"</f>
        <v>'Mens Program'</v>
      </c>
      <c r="J273" s="5" t="str">
        <f>"'"&amp;Table21[[#This Row],[Division]]&amp;"'"</f>
        <v>'35-NCAA D-I'</v>
      </c>
      <c r="K273" s="5" t="str">
        <f>"'"&amp;Table21[[#This Row],[Region]]&amp;"'"</f>
        <v>'Northeast (D1)-5'</v>
      </c>
      <c r="L273" s="5" t="str">
        <f>"'"&amp;Table21[[#This Row],[Conference]]&amp;"'"</f>
        <v>'Atlantic 10 Conference'</v>
      </c>
      <c r="M273" s="7" t="str">
        <f t="shared" si="5"/>
        <v>insert into D1_PROGRAMS (University,Column1,Program_Type,Division,Region,Conference) values ('University of Massachusetts, Amherst','Massachusetts','Mens Program','35-NCAA D-I','Northeast (D1)-5','Atlantic 10 Conference');</v>
      </c>
    </row>
    <row r="274" spans="1:13" ht="15" x14ac:dyDescent="0.35">
      <c r="A274" t="s">
        <v>4718</v>
      </c>
      <c r="B274" t="s">
        <v>4863</v>
      </c>
      <c r="C274" t="s">
        <v>4409</v>
      </c>
      <c r="D274" t="s">
        <v>4410</v>
      </c>
      <c r="E274" t="s">
        <v>4414</v>
      </c>
      <c r="F274" t="s">
        <v>4511</v>
      </c>
      <c r="G274" s="5" t="str">
        <f>"'"&amp;Table21[[#This Row],[University]]&amp;"'"</f>
        <v>'University of Memphis'</v>
      </c>
      <c r="H274" s="5" t="str">
        <f>"'"&amp;Table21[[#This Row],[Column1]]&amp;"'"</f>
        <v>'University of'</v>
      </c>
      <c r="I274" s="5" t="str">
        <f>"'"&amp;Table21[[#This Row],[Program_Type]]&amp;"'"</f>
        <v>'MW Program'</v>
      </c>
      <c r="J274" s="5" t="str">
        <f>"'"&amp;Table21[[#This Row],[Division]]&amp;"'"</f>
        <v>'35-NCAA D-I'</v>
      </c>
      <c r="K274" s="5" t="str">
        <f>"'"&amp;Table21[[#This Row],[Region]]&amp;"'"</f>
        <v>'South (D1)-6'</v>
      </c>
      <c r="L274" s="5" t="str">
        <f>"'"&amp;Table21[[#This Row],[Conference]]&amp;"'"</f>
        <v>'American Athletic Conference'</v>
      </c>
      <c r="M274" s="7" t="str">
        <f t="shared" si="5"/>
        <v>insert into D1_PROGRAMS (University,Column1,Program_Type,Division,Region,Conference) values ('University of Memphis','University of','MW Program','35-NCAA D-I','South (D1)-6','American Athletic Conference');</v>
      </c>
    </row>
    <row r="275" spans="1:13" ht="15" x14ac:dyDescent="0.35">
      <c r="A275" t="s">
        <v>4719</v>
      </c>
      <c r="B275" t="s">
        <v>4137</v>
      </c>
      <c r="C275" t="s">
        <v>4409</v>
      </c>
      <c r="D275" t="s">
        <v>4410</v>
      </c>
      <c r="E275" t="s">
        <v>4414</v>
      </c>
      <c r="F275" t="s">
        <v>4450</v>
      </c>
      <c r="G275" s="5" t="str">
        <f>"'"&amp;Table21[[#This Row],[University]]&amp;"'"</f>
        <v>'University of Miami (Florida)'</v>
      </c>
      <c r="H275" s="5" t="str">
        <f>"'"&amp;Table21[[#This Row],[Column1]]&amp;"'"</f>
        <v>'Miami'</v>
      </c>
      <c r="I275" s="5" t="str">
        <f>"'"&amp;Table21[[#This Row],[Program_Type]]&amp;"'"</f>
        <v>'MW Program'</v>
      </c>
      <c r="J275" s="5" t="str">
        <f>"'"&amp;Table21[[#This Row],[Division]]&amp;"'"</f>
        <v>'35-NCAA D-I'</v>
      </c>
      <c r="K275" s="5" t="str">
        <f>"'"&amp;Table21[[#This Row],[Region]]&amp;"'"</f>
        <v>'South (D1)-6'</v>
      </c>
      <c r="L275" s="5" t="str">
        <f>"'"&amp;Table21[[#This Row],[Conference]]&amp;"'"</f>
        <v>'Atlantic Coast Conference'</v>
      </c>
      <c r="M275" s="7" t="str">
        <f t="shared" si="5"/>
        <v>insert into D1_PROGRAMS (University,Column1,Program_Type,Division,Region,Conference) values ('University of Miami (Florida)','Miami','MW Program','35-NCAA D-I','South (D1)-6','Atlantic Coast Conference');</v>
      </c>
    </row>
    <row r="276" spans="1:13" ht="15" x14ac:dyDescent="0.35">
      <c r="A276" t="s">
        <v>4720</v>
      </c>
      <c r="B276" t="s">
        <v>4139</v>
      </c>
      <c r="C276" t="s">
        <v>4409</v>
      </c>
      <c r="D276" t="s">
        <v>4410</v>
      </c>
      <c r="E276" t="s">
        <v>4435</v>
      </c>
      <c r="F276" t="s">
        <v>4551</v>
      </c>
      <c r="G276" s="5" t="str">
        <f>"'"&amp;Table21[[#This Row],[University]]&amp;"'"</f>
        <v>'University of Michigan'</v>
      </c>
      <c r="H276" s="5" t="str">
        <f>"'"&amp;Table21[[#This Row],[Column1]]&amp;"'"</f>
        <v>'Michigan'</v>
      </c>
      <c r="I276" s="5" t="str">
        <f>"'"&amp;Table21[[#This Row],[Program_Type]]&amp;"'"</f>
        <v>'MW Program'</v>
      </c>
      <c r="J276" s="5" t="str">
        <f>"'"&amp;Table21[[#This Row],[Division]]&amp;"'"</f>
        <v>'35-NCAA D-I'</v>
      </c>
      <c r="K276" s="5" t="str">
        <f>"'"&amp;Table21[[#This Row],[Region]]&amp;"'"</f>
        <v>'Great Lakes (D1)-1'</v>
      </c>
      <c r="L276" s="5" t="str">
        <f>"'"&amp;Table21[[#This Row],[Conference]]&amp;"'"</f>
        <v>'Big Ten Conference'</v>
      </c>
      <c r="M276" s="7" t="str">
        <f t="shared" si="5"/>
        <v>insert into D1_PROGRAMS (University,Column1,Program_Type,Division,Region,Conference) values ('University of Michigan','Michigan','MW Program','35-NCAA D-I','Great Lakes (D1)-1','Big Ten Conference');</v>
      </c>
    </row>
    <row r="277" spans="1:13" ht="15" x14ac:dyDescent="0.35">
      <c r="A277" t="s">
        <v>4721</v>
      </c>
      <c r="B277" t="s">
        <v>4141</v>
      </c>
      <c r="C277" t="s">
        <v>4409</v>
      </c>
      <c r="D277" t="s">
        <v>4410</v>
      </c>
      <c r="E277" t="s">
        <v>4455</v>
      </c>
      <c r="F277" t="s">
        <v>4551</v>
      </c>
      <c r="G277" s="5" t="str">
        <f>"'"&amp;Table21[[#This Row],[University]]&amp;"'"</f>
        <v>'University of Minnesota, Twin Cities'</v>
      </c>
      <c r="H277" s="5" t="str">
        <f>"'"&amp;Table21[[#This Row],[Column1]]&amp;"'"</f>
        <v>'Minnesota'</v>
      </c>
      <c r="I277" s="5" t="str">
        <f>"'"&amp;Table21[[#This Row],[Program_Type]]&amp;"'"</f>
        <v>'MW Program'</v>
      </c>
      <c r="J277" s="5" t="str">
        <f>"'"&amp;Table21[[#This Row],[Division]]&amp;"'"</f>
        <v>'35-NCAA D-I'</v>
      </c>
      <c r="K277" s="5" t="str">
        <f>"'"&amp;Table21[[#This Row],[Region]]&amp;"'"</f>
        <v>'Midwest (D1)-3'</v>
      </c>
      <c r="L277" s="5" t="str">
        <f>"'"&amp;Table21[[#This Row],[Conference]]&amp;"'"</f>
        <v>'Big Ten Conference'</v>
      </c>
      <c r="M277" s="7" t="str">
        <f t="shared" si="5"/>
        <v>insert into D1_PROGRAMS (University,Column1,Program_Type,Division,Region,Conference) values ('University of Minnesota, Twin Cities','Minnesota','MW Program','35-NCAA D-I','Midwest (D1)-3','Big Ten Conference');</v>
      </c>
    </row>
    <row r="278" spans="1:13" ht="15" x14ac:dyDescent="0.35">
      <c r="A278" t="s">
        <v>4722</v>
      </c>
      <c r="B278" t="s">
        <v>4142</v>
      </c>
      <c r="C278" t="s">
        <v>4409</v>
      </c>
      <c r="D278" t="s">
        <v>4410</v>
      </c>
      <c r="E278" t="s">
        <v>4414</v>
      </c>
      <c r="F278" t="s">
        <v>4429</v>
      </c>
      <c r="G278" s="5" t="str">
        <f>"'"&amp;Table21[[#This Row],[University]]&amp;"'"</f>
        <v>'University of Mississippi'</v>
      </c>
      <c r="H278" s="5" t="str">
        <f>"'"&amp;Table21[[#This Row],[Column1]]&amp;"'"</f>
        <v>'Mississippi'</v>
      </c>
      <c r="I278" s="5" t="str">
        <f>"'"&amp;Table21[[#This Row],[Program_Type]]&amp;"'"</f>
        <v>'MW Program'</v>
      </c>
      <c r="J278" s="5" t="str">
        <f>"'"&amp;Table21[[#This Row],[Division]]&amp;"'"</f>
        <v>'35-NCAA D-I'</v>
      </c>
      <c r="K278" s="5" t="str">
        <f>"'"&amp;Table21[[#This Row],[Region]]&amp;"'"</f>
        <v>'South (D1)-6'</v>
      </c>
      <c r="L278" s="5" t="str">
        <f>"'"&amp;Table21[[#This Row],[Conference]]&amp;"'"</f>
        <v>'Southeastern Conference'</v>
      </c>
      <c r="M278" s="7" t="str">
        <f t="shared" si="5"/>
        <v>insert into D1_PROGRAMS (University,Column1,Program_Type,Division,Region,Conference) values ('University of Mississippi','Mississippi','MW Program','35-NCAA D-I','South (D1)-6','Southeastern Conference');</v>
      </c>
    </row>
    <row r="279" spans="1:13" ht="15" x14ac:dyDescent="0.35">
      <c r="A279" t="s">
        <v>4723</v>
      </c>
      <c r="B279" t="s">
        <v>4143</v>
      </c>
      <c r="C279" t="s">
        <v>4409</v>
      </c>
      <c r="D279" t="s">
        <v>4410</v>
      </c>
      <c r="E279" t="s">
        <v>4455</v>
      </c>
      <c r="F279" t="s">
        <v>4429</v>
      </c>
      <c r="G279" s="5" t="str">
        <f>"'"&amp;Table21[[#This Row],[University]]&amp;"'"</f>
        <v>'University of Missouri'</v>
      </c>
      <c r="H279" s="5" t="str">
        <f>"'"&amp;Table21[[#This Row],[Column1]]&amp;"'"</f>
        <v>'Missouri'</v>
      </c>
      <c r="I279" s="5" t="str">
        <f>"'"&amp;Table21[[#This Row],[Program_Type]]&amp;"'"</f>
        <v>'MW Program'</v>
      </c>
      <c r="J279" s="5" t="str">
        <f>"'"&amp;Table21[[#This Row],[Division]]&amp;"'"</f>
        <v>'35-NCAA D-I'</v>
      </c>
      <c r="K279" s="5" t="str">
        <f>"'"&amp;Table21[[#This Row],[Region]]&amp;"'"</f>
        <v>'Midwest (D1)-3'</v>
      </c>
      <c r="L279" s="5" t="str">
        <f>"'"&amp;Table21[[#This Row],[Conference]]&amp;"'"</f>
        <v>'Southeastern Conference'</v>
      </c>
      <c r="M279" s="7" t="str">
        <f t="shared" si="5"/>
        <v>insert into D1_PROGRAMS (University,Column1,Program_Type,Division,Region,Conference) values ('University of Missouri','Missouri','MW Program','35-NCAA D-I','Midwest (D1)-3','Southeastern Conference');</v>
      </c>
    </row>
    <row r="280" spans="1:13" ht="15" x14ac:dyDescent="0.35">
      <c r="A280" t="s">
        <v>4724</v>
      </c>
      <c r="B280" t="s">
        <v>4145</v>
      </c>
      <c r="C280" t="s">
        <v>4409</v>
      </c>
      <c r="D280" t="s">
        <v>4410</v>
      </c>
      <c r="E280" t="s">
        <v>4458</v>
      </c>
      <c r="F280" t="s">
        <v>4476</v>
      </c>
      <c r="G280" s="5" t="str">
        <f>"'"&amp;Table21[[#This Row],[University]]&amp;"'"</f>
        <v>'University of Montana'</v>
      </c>
      <c r="H280" s="5" t="str">
        <f>"'"&amp;Table21[[#This Row],[Column1]]&amp;"'"</f>
        <v>'Montana'</v>
      </c>
      <c r="I280" s="5" t="str">
        <f>"'"&amp;Table21[[#This Row],[Program_Type]]&amp;"'"</f>
        <v>'MW Program'</v>
      </c>
      <c r="J280" s="5" t="str">
        <f>"'"&amp;Table21[[#This Row],[Division]]&amp;"'"</f>
        <v>'35-NCAA D-I'</v>
      </c>
      <c r="K280" s="5" t="str">
        <f>"'"&amp;Table21[[#This Row],[Region]]&amp;"'"</f>
        <v>'Mountain (D1)-4'</v>
      </c>
      <c r="L280" s="5" t="str">
        <f>"'"&amp;Table21[[#This Row],[Conference]]&amp;"'"</f>
        <v>'Big Sky Conference'</v>
      </c>
      <c r="M280" s="7" t="str">
        <f t="shared" si="5"/>
        <v>insert into D1_PROGRAMS (University,Column1,Program_Type,Division,Region,Conference) values ('University of Montana','Montana','MW Program','35-NCAA D-I','Mountain (D1)-4','Big Sky Conference');</v>
      </c>
    </row>
    <row r="281" spans="1:13" ht="15" x14ac:dyDescent="0.35">
      <c r="A281" t="s">
        <v>4725</v>
      </c>
      <c r="B281" t="s">
        <v>4885</v>
      </c>
      <c r="C281" t="s">
        <v>4434</v>
      </c>
      <c r="D281" t="s">
        <v>4410</v>
      </c>
      <c r="E281" t="s">
        <v>4455</v>
      </c>
      <c r="F281" t="s">
        <v>4602</v>
      </c>
      <c r="G281" s="5" t="str">
        <f>"'"&amp;Table21[[#This Row],[University]]&amp;"'"</f>
        <v>'University of Nebraska Omaha'</v>
      </c>
      <c r="H281" s="5" t="str">
        <f>"'"&amp;Table21[[#This Row],[Column1]]&amp;"'"</f>
        <v>'Nebraska-Omaha'</v>
      </c>
      <c r="I281" s="5" t="str">
        <f>"'"&amp;Table21[[#This Row],[Program_Type]]&amp;"'"</f>
        <v>'Womens Program'</v>
      </c>
      <c r="J281" s="5" t="str">
        <f>"'"&amp;Table21[[#This Row],[Division]]&amp;"'"</f>
        <v>'35-NCAA D-I'</v>
      </c>
      <c r="K281" s="5" t="str">
        <f>"'"&amp;Table21[[#This Row],[Region]]&amp;"'"</f>
        <v>'Midwest (D1)-3'</v>
      </c>
      <c r="L281" s="5" t="str">
        <f>"'"&amp;Table21[[#This Row],[Conference]]&amp;"'"</f>
        <v>'The Summit League'</v>
      </c>
      <c r="M281" s="7" t="str">
        <f t="shared" si="5"/>
        <v>insert into D1_PROGRAMS (University,Column1,Program_Type,Division,Region,Conference) values ('University of Nebraska Omaha','Nebraska-Omaha','Womens Program','35-NCAA D-I','Midwest (D1)-3','The Summit League');</v>
      </c>
    </row>
    <row r="282" spans="1:13" ht="15" x14ac:dyDescent="0.35">
      <c r="A282" t="s">
        <v>4726</v>
      </c>
      <c r="B282" t="s">
        <v>4150</v>
      </c>
      <c r="C282" t="s">
        <v>4409</v>
      </c>
      <c r="D282" t="s">
        <v>4410</v>
      </c>
      <c r="E282" t="s">
        <v>4455</v>
      </c>
      <c r="F282" t="s">
        <v>4551</v>
      </c>
      <c r="G282" s="5" t="str">
        <f>"'"&amp;Table21[[#This Row],[University]]&amp;"'"</f>
        <v>'University of Nebraska, Lincoln'</v>
      </c>
      <c r="H282" s="5" t="str">
        <f>"'"&amp;Table21[[#This Row],[Column1]]&amp;"'"</f>
        <v>'Nebraska'</v>
      </c>
      <c r="I282" s="5" t="str">
        <f>"'"&amp;Table21[[#This Row],[Program_Type]]&amp;"'"</f>
        <v>'MW Program'</v>
      </c>
      <c r="J282" s="5" t="str">
        <f>"'"&amp;Table21[[#This Row],[Division]]&amp;"'"</f>
        <v>'35-NCAA D-I'</v>
      </c>
      <c r="K282" s="5" t="str">
        <f>"'"&amp;Table21[[#This Row],[Region]]&amp;"'"</f>
        <v>'Midwest (D1)-3'</v>
      </c>
      <c r="L282" s="5" t="str">
        <f>"'"&amp;Table21[[#This Row],[Conference]]&amp;"'"</f>
        <v>'Big Ten Conference'</v>
      </c>
      <c r="M282" s="7" t="str">
        <f t="shared" si="5"/>
        <v>insert into D1_PROGRAMS (University,Column1,Program_Type,Division,Region,Conference) values ('University of Nebraska, Lincoln','Nebraska','MW Program','35-NCAA D-I','Midwest (D1)-3','Big Ten Conference');</v>
      </c>
    </row>
    <row r="283" spans="1:13" ht="15" x14ac:dyDescent="0.35">
      <c r="A283" t="s">
        <v>4354</v>
      </c>
      <c r="B283" t="s">
        <v>4151</v>
      </c>
      <c r="C283" t="s">
        <v>4431</v>
      </c>
      <c r="D283" t="s">
        <v>4410</v>
      </c>
      <c r="E283" t="s">
        <v>4458</v>
      </c>
      <c r="F283" t="s">
        <v>4449</v>
      </c>
      <c r="G283" s="5" t="str">
        <f>"'"&amp;Table21[[#This Row],[University]]&amp;"'"</f>
        <v>'University of Nevada'</v>
      </c>
      <c r="H283" s="5" t="str">
        <f>"'"&amp;Table21[[#This Row],[Column1]]&amp;"'"</f>
        <v>'Nevada'</v>
      </c>
      <c r="I283" s="5" t="str">
        <f>"'"&amp;Table21[[#This Row],[Program_Type]]&amp;"'"</f>
        <v>'Mens CC Womens Program'</v>
      </c>
      <c r="J283" s="5" t="str">
        <f>"'"&amp;Table21[[#This Row],[Division]]&amp;"'"</f>
        <v>'35-NCAA D-I'</v>
      </c>
      <c r="K283" s="5" t="str">
        <f>"'"&amp;Table21[[#This Row],[Region]]&amp;"'"</f>
        <v>'Mountain (D1)-4'</v>
      </c>
      <c r="L283" s="5" t="str">
        <f>"'"&amp;Table21[[#This Row],[Conference]]&amp;"'"</f>
        <v>'Mountain West Conference'</v>
      </c>
      <c r="M283" s="7" t="str">
        <f t="shared" si="5"/>
        <v>insert into D1_PROGRAMS (University,Column1,Program_Type,Division,Region,Conference) values ('University of Nevada','Nevada','Mens CC Womens Program','35-NCAA D-I','Mountain (D1)-4','Mountain West Conference');</v>
      </c>
    </row>
    <row r="284" spans="1:13" ht="15" x14ac:dyDescent="0.35">
      <c r="A284" t="s">
        <v>4727</v>
      </c>
      <c r="B284" t="s">
        <v>4204</v>
      </c>
      <c r="C284" t="s">
        <v>4434</v>
      </c>
      <c r="D284" t="s">
        <v>4410</v>
      </c>
      <c r="E284" t="s">
        <v>4425</v>
      </c>
      <c r="F284" t="s">
        <v>4449</v>
      </c>
      <c r="G284" s="5" t="str">
        <f>"'"&amp;Table21[[#This Row],[University]]&amp;"'"</f>
        <v>'University of Nevada, Las Vegas'</v>
      </c>
      <c r="H284" s="5" t="str">
        <f>"'"&amp;Table21[[#This Row],[Column1]]&amp;"'"</f>
        <v>'UNLV'</v>
      </c>
      <c r="I284" s="5" t="str">
        <f>"'"&amp;Table21[[#This Row],[Program_Type]]&amp;"'"</f>
        <v>'Womens Program'</v>
      </c>
      <c r="J284" s="5" t="str">
        <f>"'"&amp;Table21[[#This Row],[Division]]&amp;"'"</f>
        <v>'35-NCAA D-I'</v>
      </c>
      <c r="K284" s="5" t="str">
        <f>"'"&amp;Table21[[#This Row],[Region]]&amp;"'"</f>
        <v>'West (D1)-9'</v>
      </c>
      <c r="L284" s="5" t="str">
        <f>"'"&amp;Table21[[#This Row],[Conference]]&amp;"'"</f>
        <v>'Mountain West Conference'</v>
      </c>
      <c r="M284" s="7" t="str">
        <f t="shared" si="5"/>
        <v>insert into D1_PROGRAMS (University,Column1,Program_Type,Division,Region,Conference) values ('University of Nevada, Las Vegas','UNLV','Womens Program','35-NCAA D-I','West (D1)-9','Mountain West Conference');</v>
      </c>
    </row>
    <row r="285" spans="1:13" ht="15" x14ac:dyDescent="0.35">
      <c r="A285" t="s">
        <v>4728</v>
      </c>
      <c r="B285" t="s">
        <v>4152</v>
      </c>
      <c r="C285" t="s">
        <v>4409</v>
      </c>
      <c r="D285" t="s">
        <v>4410</v>
      </c>
      <c r="E285" t="s">
        <v>4446</v>
      </c>
      <c r="F285" t="s">
        <v>4447</v>
      </c>
      <c r="G285" s="5" t="str">
        <f>"'"&amp;Table21[[#This Row],[University]]&amp;"'"</f>
        <v>'University of New Hampshire'</v>
      </c>
      <c r="H285" s="5" t="str">
        <f>"'"&amp;Table21[[#This Row],[Column1]]&amp;"'"</f>
        <v>'New Hampshire'</v>
      </c>
      <c r="I285" s="5" t="str">
        <f>"'"&amp;Table21[[#This Row],[Program_Type]]&amp;"'"</f>
        <v>'MW Program'</v>
      </c>
      <c r="J285" s="5" t="str">
        <f>"'"&amp;Table21[[#This Row],[Division]]&amp;"'"</f>
        <v>'35-NCAA D-I'</v>
      </c>
      <c r="K285" s="5" t="str">
        <f>"'"&amp;Table21[[#This Row],[Region]]&amp;"'"</f>
        <v>'Northeast (D1)-5'</v>
      </c>
      <c r="L285" s="5" t="str">
        <f>"'"&amp;Table21[[#This Row],[Conference]]&amp;"'"</f>
        <v>'America East Conference'</v>
      </c>
      <c r="M285" s="7" t="str">
        <f t="shared" si="5"/>
        <v>insert into D1_PROGRAMS (University,Column1,Program_Type,Division,Region,Conference) values ('University of New Hampshire','New Hampshire','MW Program','35-NCAA D-I','Northeast (D1)-5','America East Conference');</v>
      </c>
    </row>
    <row r="286" spans="1:13" ht="15" x14ac:dyDescent="0.35">
      <c r="A286" t="s">
        <v>4729</v>
      </c>
      <c r="B286" t="s">
        <v>4153</v>
      </c>
      <c r="C286" t="s">
        <v>4409</v>
      </c>
      <c r="D286" t="s">
        <v>4410</v>
      </c>
      <c r="E286" t="s">
        <v>4458</v>
      </c>
      <c r="F286" t="s">
        <v>4449</v>
      </c>
      <c r="G286" s="5" t="str">
        <f>"'"&amp;Table21[[#This Row],[University]]&amp;"'"</f>
        <v>'University of New Mexico'</v>
      </c>
      <c r="H286" s="5" t="str">
        <f>"'"&amp;Table21[[#This Row],[Column1]]&amp;"'"</f>
        <v>'New Mexico'</v>
      </c>
      <c r="I286" s="5" t="str">
        <f>"'"&amp;Table21[[#This Row],[Program_Type]]&amp;"'"</f>
        <v>'MW Program'</v>
      </c>
      <c r="J286" s="5" t="str">
        <f>"'"&amp;Table21[[#This Row],[Division]]&amp;"'"</f>
        <v>'35-NCAA D-I'</v>
      </c>
      <c r="K286" s="5" t="str">
        <f>"'"&amp;Table21[[#This Row],[Region]]&amp;"'"</f>
        <v>'Mountain (D1)-4'</v>
      </c>
      <c r="L286" s="5" t="str">
        <f>"'"&amp;Table21[[#This Row],[Conference]]&amp;"'"</f>
        <v>'Mountain West Conference'</v>
      </c>
      <c r="M286" s="7" t="str">
        <f t="shared" si="5"/>
        <v>insert into D1_PROGRAMS (University,Column1,Program_Type,Division,Region,Conference) values ('University of New Mexico','New Mexico','MW Program','35-NCAA D-I','Mountain (D1)-4','Mountain West Conference');</v>
      </c>
    </row>
    <row r="287" spans="1:13" ht="15" x14ac:dyDescent="0.35">
      <c r="A287" t="s">
        <v>4730</v>
      </c>
      <c r="B287" t="s">
        <v>4154</v>
      </c>
      <c r="C287" t="s">
        <v>4409</v>
      </c>
      <c r="D287" t="s">
        <v>4410</v>
      </c>
      <c r="E287" t="s">
        <v>4411</v>
      </c>
      <c r="F287" t="s">
        <v>4544</v>
      </c>
      <c r="G287" s="5" t="str">
        <f>"'"&amp;Table21[[#This Row],[University]]&amp;"'"</f>
        <v>'University of New Orleans'</v>
      </c>
      <c r="H287" s="5" t="str">
        <f>"'"&amp;Table21[[#This Row],[Column1]]&amp;"'"</f>
        <v>'New Orleans'</v>
      </c>
      <c r="I287" s="5" t="str">
        <f>"'"&amp;Table21[[#This Row],[Program_Type]]&amp;"'"</f>
        <v>'MW Program'</v>
      </c>
      <c r="J287" s="5" t="str">
        <f>"'"&amp;Table21[[#This Row],[Division]]&amp;"'"</f>
        <v>'35-NCAA D-I'</v>
      </c>
      <c r="K287" s="5" t="str">
        <f>"'"&amp;Table21[[#This Row],[Region]]&amp;"'"</f>
        <v>'South Central (D1)-7'</v>
      </c>
      <c r="L287" s="5" t="str">
        <f>"'"&amp;Table21[[#This Row],[Conference]]&amp;"'"</f>
        <v>'Southland Conference'</v>
      </c>
      <c r="M287" s="7" t="str">
        <f t="shared" si="5"/>
        <v>insert into D1_PROGRAMS (University,Column1,Program_Type,Division,Region,Conference) values ('University of New Orleans','New Orleans','MW Program','35-NCAA D-I','South Central (D1)-7','Southland Conference');</v>
      </c>
    </row>
    <row r="288" spans="1:13" ht="15" x14ac:dyDescent="0.35">
      <c r="A288" t="s">
        <v>4731</v>
      </c>
      <c r="B288" t="s">
        <v>4886</v>
      </c>
      <c r="C288" t="s">
        <v>4409</v>
      </c>
      <c r="D288" t="s">
        <v>4410</v>
      </c>
      <c r="E288" t="s">
        <v>4422</v>
      </c>
      <c r="F288" t="s">
        <v>4513</v>
      </c>
      <c r="G288" s="5" t="str">
        <f>"'"&amp;Table21[[#This Row],[University]]&amp;"'"</f>
        <v>'University of North Carolina at Greensboro'</v>
      </c>
      <c r="H288" s="5" t="str">
        <f>"'"&amp;Table21[[#This Row],[Column1]]&amp;"'"</f>
        <v>'UNC-Greensboro'</v>
      </c>
      <c r="I288" s="5" t="str">
        <f>"'"&amp;Table21[[#This Row],[Program_Type]]&amp;"'"</f>
        <v>'MW Program'</v>
      </c>
      <c r="J288" s="5" t="str">
        <f>"'"&amp;Table21[[#This Row],[Division]]&amp;"'"</f>
        <v>'35-NCAA D-I'</v>
      </c>
      <c r="K288" s="5" t="str">
        <f>"'"&amp;Table21[[#This Row],[Region]]&amp;"'"</f>
        <v>'Southeast (D1)-8'</v>
      </c>
      <c r="L288" s="5" t="str">
        <f>"'"&amp;Table21[[#This Row],[Conference]]&amp;"'"</f>
        <v>'Southern Conference'</v>
      </c>
      <c r="M288" s="7" t="str">
        <f t="shared" si="5"/>
        <v>insert into D1_PROGRAMS (University,Column1,Program_Type,Division,Region,Conference) values ('University of North Carolina at Greensboro','UNC-Greensboro','MW Program','35-NCAA D-I','Southeast (D1)-8','Southern Conference');</v>
      </c>
    </row>
    <row r="289" spans="1:13" ht="15" x14ac:dyDescent="0.35">
      <c r="A289" t="s">
        <v>4732</v>
      </c>
      <c r="B289" t="s">
        <v>4887</v>
      </c>
      <c r="C289" t="s">
        <v>4409</v>
      </c>
      <c r="D289" t="s">
        <v>4410</v>
      </c>
      <c r="E289" t="s">
        <v>4422</v>
      </c>
      <c r="F289" t="s">
        <v>4478</v>
      </c>
      <c r="G289" s="5" t="str">
        <f>"'"&amp;Table21[[#This Row],[University]]&amp;"'"</f>
        <v>'University of North Carolina, Asheville'</v>
      </c>
      <c r="H289" s="5" t="str">
        <f>"'"&amp;Table21[[#This Row],[Column1]]&amp;"'"</f>
        <v>'UNC-Asheville'</v>
      </c>
      <c r="I289" s="5" t="str">
        <f>"'"&amp;Table21[[#This Row],[Program_Type]]&amp;"'"</f>
        <v>'MW Program'</v>
      </c>
      <c r="J289" s="5" t="str">
        <f>"'"&amp;Table21[[#This Row],[Division]]&amp;"'"</f>
        <v>'35-NCAA D-I'</v>
      </c>
      <c r="K289" s="5" t="str">
        <f>"'"&amp;Table21[[#This Row],[Region]]&amp;"'"</f>
        <v>'Southeast (D1)-8'</v>
      </c>
      <c r="L289" s="5" t="str">
        <f>"'"&amp;Table21[[#This Row],[Conference]]&amp;"'"</f>
        <v>'Big South Conference'</v>
      </c>
      <c r="M289" s="7" t="str">
        <f t="shared" si="5"/>
        <v>insert into D1_PROGRAMS (University,Column1,Program_Type,Division,Region,Conference) values ('University of North Carolina, Asheville','UNC-Asheville','MW Program','35-NCAA D-I','Southeast (D1)-8','Big South Conference');</v>
      </c>
    </row>
    <row r="290" spans="1:13" ht="15" x14ac:dyDescent="0.35">
      <c r="A290" t="s">
        <v>4733</v>
      </c>
      <c r="B290" t="s">
        <v>4888</v>
      </c>
      <c r="C290" t="s">
        <v>4409</v>
      </c>
      <c r="D290" t="s">
        <v>4410</v>
      </c>
      <c r="E290" t="s">
        <v>4422</v>
      </c>
      <c r="F290" t="s">
        <v>4450</v>
      </c>
      <c r="G290" s="5" t="str">
        <f>"'"&amp;Table21[[#This Row],[University]]&amp;"'"</f>
        <v>'University of North Carolina, Chapel Hill'</v>
      </c>
      <c r="H290" s="5" t="str">
        <f>"'"&amp;Table21[[#This Row],[Column1]]&amp;"'"</f>
        <v>'North Carolia'</v>
      </c>
      <c r="I290" s="5" t="str">
        <f>"'"&amp;Table21[[#This Row],[Program_Type]]&amp;"'"</f>
        <v>'MW Program'</v>
      </c>
      <c r="J290" s="5" t="str">
        <f>"'"&amp;Table21[[#This Row],[Division]]&amp;"'"</f>
        <v>'35-NCAA D-I'</v>
      </c>
      <c r="K290" s="5" t="str">
        <f>"'"&amp;Table21[[#This Row],[Region]]&amp;"'"</f>
        <v>'Southeast (D1)-8'</v>
      </c>
      <c r="L290" s="5" t="str">
        <f>"'"&amp;Table21[[#This Row],[Conference]]&amp;"'"</f>
        <v>'Atlantic Coast Conference'</v>
      </c>
      <c r="M290" s="7" t="str">
        <f t="shared" si="5"/>
        <v>insert into D1_PROGRAMS (University,Column1,Program_Type,Division,Region,Conference) values ('University of North Carolina, Chapel Hill','North Carolia','MW Program','35-NCAA D-I','Southeast (D1)-8','Atlantic Coast Conference');</v>
      </c>
    </row>
    <row r="291" spans="1:13" ht="15" x14ac:dyDescent="0.35">
      <c r="A291" t="s">
        <v>4734</v>
      </c>
      <c r="B291" t="s">
        <v>4889</v>
      </c>
      <c r="C291" t="s">
        <v>4409</v>
      </c>
      <c r="D291" t="s">
        <v>4410</v>
      </c>
      <c r="E291" t="s">
        <v>4422</v>
      </c>
      <c r="F291" t="s">
        <v>4523</v>
      </c>
      <c r="G291" s="5" t="str">
        <f>"'"&amp;Table21[[#This Row],[University]]&amp;"'"</f>
        <v>'University of North Carolina, Charlotte'</v>
      </c>
      <c r="H291" s="5" t="str">
        <f>"'"&amp;Table21[[#This Row],[Column1]]&amp;"'"</f>
        <v>'UNC-Charlotte'</v>
      </c>
      <c r="I291" s="5" t="str">
        <f>"'"&amp;Table21[[#This Row],[Program_Type]]&amp;"'"</f>
        <v>'MW Program'</v>
      </c>
      <c r="J291" s="5" t="str">
        <f>"'"&amp;Table21[[#This Row],[Division]]&amp;"'"</f>
        <v>'35-NCAA D-I'</v>
      </c>
      <c r="K291" s="5" t="str">
        <f>"'"&amp;Table21[[#This Row],[Region]]&amp;"'"</f>
        <v>'Southeast (D1)-8'</v>
      </c>
      <c r="L291" s="5" t="str">
        <f>"'"&amp;Table21[[#This Row],[Conference]]&amp;"'"</f>
        <v>'Conference USA'</v>
      </c>
      <c r="M291" s="7" t="str">
        <f t="shared" si="5"/>
        <v>insert into D1_PROGRAMS (University,Column1,Program_Type,Division,Region,Conference) values ('University of North Carolina, Charlotte','UNC-Charlotte','MW Program','35-NCAA D-I','Southeast (D1)-8','Conference USA');</v>
      </c>
    </row>
    <row r="292" spans="1:13" ht="15" x14ac:dyDescent="0.35">
      <c r="A292" t="s">
        <v>4735</v>
      </c>
      <c r="B292" t="s">
        <v>4203</v>
      </c>
      <c r="C292" t="s">
        <v>4409</v>
      </c>
      <c r="D292" t="s">
        <v>4410</v>
      </c>
      <c r="E292" t="s">
        <v>4422</v>
      </c>
      <c r="F292" t="s">
        <v>4491</v>
      </c>
      <c r="G292" s="5" t="str">
        <f>"'"&amp;Table21[[#This Row],[University]]&amp;"'"</f>
        <v>'University of North Carolina, Wilmington'</v>
      </c>
      <c r="H292" s="5" t="str">
        <f>"'"&amp;Table21[[#This Row],[Column1]]&amp;"'"</f>
        <v>'UNC-Wilmington'</v>
      </c>
      <c r="I292" s="5" t="str">
        <f>"'"&amp;Table21[[#This Row],[Program_Type]]&amp;"'"</f>
        <v>'MW Program'</v>
      </c>
      <c r="J292" s="5" t="str">
        <f>"'"&amp;Table21[[#This Row],[Division]]&amp;"'"</f>
        <v>'35-NCAA D-I'</v>
      </c>
      <c r="K292" s="5" t="str">
        <f>"'"&amp;Table21[[#This Row],[Region]]&amp;"'"</f>
        <v>'Southeast (D1)-8'</v>
      </c>
      <c r="L292" s="5" t="str">
        <f>"'"&amp;Table21[[#This Row],[Conference]]&amp;"'"</f>
        <v>'Colonial Athletic Association'</v>
      </c>
      <c r="M292" s="7" t="str">
        <f t="shared" si="5"/>
        <v>insert into D1_PROGRAMS (University,Column1,Program_Type,Division,Region,Conference) values ('University of North Carolina, Wilmington','UNC-Wilmington','MW Program','35-NCAA D-I','Southeast (D1)-8','Colonial Athletic Association');</v>
      </c>
    </row>
    <row r="293" spans="1:13" ht="15" x14ac:dyDescent="0.35">
      <c r="A293" t="s">
        <v>4736</v>
      </c>
      <c r="B293" t="s">
        <v>4871</v>
      </c>
      <c r="C293" t="s">
        <v>4409</v>
      </c>
      <c r="D293" t="s">
        <v>4410</v>
      </c>
      <c r="E293" t="s">
        <v>4455</v>
      </c>
      <c r="F293" t="s">
        <v>4476</v>
      </c>
      <c r="G293" s="5" t="str">
        <f>"'"&amp;Table21[[#This Row],[University]]&amp;"'"</f>
        <v>'University of North Dakota'</v>
      </c>
      <c r="H293" s="5" t="str">
        <f>"'"&amp;Table21[[#This Row],[Column1]]&amp;"'"</f>
        <v>'North Dakota'</v>
      </c>
      <c r="I293" s="5" t="str">
        <f>"'"&amp;Table21[[#This Row],[Program_Type]]&amp;"'"</f>
        <v>'MW Program'</v>
      </c>
      <c r="J293" s="5" t="str">
        <f>"'"&amp;Table21[[#This Row],[Division]]&amp;"'"</f>
        <v>'35-NCAA D-I'</v>
      </c>
      <c r="K293" s="5" t="str">
        <f>"'"&amp;Table21[[#This Row],[Region]]&amp;"'"</f>
        <v>'Midwest (D1)-3'</v>
      </c>
      <c r="L293" s="5" t="str">
        <f>"'"&amp;Table21[[#This Row],[Conference]]&amp;"'"</f>
        <v>'Big Sky Conference'</v>
      </c>
      <c r="M293" s="7" t="str">
        <f t="shared" si="5"/>
        <v>insert into D1_PROGRAMS (University,Column1,Program_Type,Division,Region,Conference) values ('University of North Dakota','North Dakota','MW Program','35-NCAA D-I','Midwest (D1)-3','Big Sky Conference');</v>
      </c>
    </row>
    <row r="294" spans="1:13" ht="15" x14ac:dyDescent="0.35">
      <c r="A294" t="s">
        <v>4737</v>
      </c>
      <c r="B294" t="s">
        <v>4890</v>
      </c>
      <c r="C294" t="s">
        <v>4409</v>
      </c>
      <c r="D294" t="s">
        <v>4410</v>
      </c>
      <c r="E294" t="s">
        <v>4414</v>
      </c>
      <c r="F294" t="s">
        <v>4441</v>
      </c>
      <c r="G294" s="5" t="str">
        <f>"'"&amp;Table21[[#This Row],[University]]&amp;"'"</f>
        <v>'University of North Florida'</v>
      </c>
      <c r="H294" s="5" t="str">
        <f>"'"&amp;Table21[[#This Row],[Column1]]&amp;"'"</f>
        <v>'North Florida'</v>
      </c>
      <c r="I294" s="5" t="str">
        <f>"'"&amp;Table21[[#This Row],[Program_Type]]&amp;"'"</f>
        <v>'MW Program'</v>
      </c>
      <c r="J294" s="5" t="str">
        <f>"'"&amp;Table21[[#This Row],[Division]]&amp;"'"</f>
        <v>'35-NCAA D-I'</v>
      </c>
      <c r="K294" s="5" t="str">
        <f>"'"&amp;Table21[[#This Row],[Region]]&amp;"'"</f>
        <v>'South (D1)-6'</v>
      </c>
      <c r="L294" s="5" t="str">
        <f>"'"&amp;Table21[[#This Row],[Conference]]&amp;"'"</f>
        <v>'Atlantic Sun Conference'</v>
      </c>
      <c r="M294" s="7" t="str">
        <f t="shared" si="5"/>
        <v>insert into D1_PROGRAMS (University,Column1,Program_Type,Division,Region,Conference) values ('University of North Florida','North Florida','MW Program','35-NCAA D-I','South (D1)-6','Atlantic Sun Conference');</v>
      </c>
    </row>
    <row r="295" spans="1:13" ht="15" x14ac:dyDescent="0.35">
      <c r="A295" t="s">
        <v>4738</v>
      </c>
      <c r="B295" t="s">
        <v>4891</v>
      </c>
      <c r="C295" t="s">
        <v>4409</v>
      </c>
      <c r="D295" t="s">
        <v>4410</v>
      </c>
      <c r="E295" t="s">
        <v>4411</v>
      </c>
      <c r="F295" t="s">
        <v>4523</v>
      </c>
      <c r="G295" s="5" t="str">
        <f>"'"&amp;Table21[[#This Row],[University]]&amp;"'"</f>
        <v>'University of North Texas'</v>
      </c>
      <c r="H295" s="5" t="str">
        <f>"'"&amp;Table21[[#This Row],[Column1]]&amp;"'"</f>
        <v>'North Texas'</v>
      </c>
      <c r="I295" s="5" t="str">
        <f>"'"&amp;Table21[[#This Row],[Program_Type]]&amp;"'"</f>
        <v>'MW Program'</v>
      </c>
      <c r="J295" s="5" t="str">
        <f>"'"&amp;Table21[[#This Row],[Division]]&amp;"'"</f>
        <v>'35-NCAA D-I'</v>
      </c>
      <c r="K295" s="5" t="str">
        <f>"'"&amp;Table21[[#This Row],[Region]]&amp;"'"</f>
        <v>'South Central (D1)-7'</v>
      </c>
      <c r="L295" s="5" t="str">
        <f>"'"&amp;Table21[[#This Row],[Conference]]&amp;"'"</f>
        <v>'Conference USA'</v>
      </c>
      <c r="M295" s="7" t="str">
        <f t="shared" si="5"/>
        <v>insert into D1_PROGRAMS (University,Column1,Program_Type,Division,Region,Conference) values ('University of North Texas','North Texas','MW Program','35-NCAA D-I','South Central (D1)-7','Conference USA');</v>
      </c>
    </row>
    <row r="296" spans="1:13" ht="15" x14ac:dyDescent="0.35">
      <c r="A296" t="s">
        <v>4739</v>
      </c>
      <c r="B296" t="s">
        <v>4158</v>
      </c>
      <c r="C296" t="s">
        <v>4409</v>
      </c>
      <c r="D296" t="s">
        <v>4410</v>
      </c>
      <c r="E296" t="s">
        <v>4458</v>
      </c>
      <c r="F296" t="s">
        <v>4476</v>
      </c>
      <c r="G296" s="5" t="str">
        <f>"'"&amp;Table21[[#This Row],[University]]&amp;"'"</f>
        <v>'University of Northern Colorado'</v>
      </c>
      <c r="H296" s="5" t="str">
        <f>"'"&amp;Table21[[#This Row],[Column1]]&amp;"'"</f>
        <v>'Northern Colorado'</v>
      </c>
      <c r="I296" s="5" t="str">
        <f>"'"&amp;Table21[[#This Row],[Program_Type]]&amp;"'"</f>
        <v>'MW Program'</v>
      </c>
      <c r="J296" s="5" t="str">
        <f>"'"&amp;Table21[[#This Row],[Division]]&amp;"'"</f>
        <v>'35-NCAA D-I'</v>
      </c>
      <c r="K296" s="5" t="str">
        <f>"'"&amp;Table21[[#This Row],[Region]]&amp;"'"</f>
        <v>'Mountain (D1)-4'</v>
      </c>
      <c r="L296" s="5" t="str">
        <f>"'"&amp;Table21[[#This Row],[Conference]]&amp;"'"</f>
        <v>'Big Sky Conference'</v>
      </c>
      <c r="M296" s="7" t="str">
        <f t="shared" si="5"/>
        <v>insert into D1_PROGRAMS (University,Column1,Program_Type,Division,Region,Conference) values ('University of Northern Colorado','Northern Colorado','MW Program','35-NCAA D-I','Mountain (D1)-4','Big Sky Conference');</v>
      </c>
    </row>
    <row r="297" spans="1:13" ht="15" x14ac:dyDescent="0.35">
      <c r="A297" t="s">
        <v>4740</v>
      </c>
      <c r="B297" t="s">
        <v>4160</v>
      </c>
      <c r="C297" t="s">
        <v>4409</v>
      </c>
      <c r="D297" t="s">
        <v>4410</v>
      </c>
      <c r="E297" t="s">
        <v>4455</v>
      </c>
      <c r="F297" t="s">
        <v>4456</v>
      </c>
      <c r="G297" s="5" t="str">
        <f>"'"&amp;Table21[[#This Row],[University]]&amp;"'"</f>
        <v>'University of Northern Iowa'</v>
      </c>
      <c r="H297" s="5" t="str">
        <f>"'"&amp;Table21[[#This Row],[Column1]]&amp;"'"</f>
        <v>'Northern Iowa'</v>
      </c>
      <c r="I297" s="5" t="str">
        <f>"'"&amp;Table21[[#This Row],[Program_Type]]&amp;"'"</f>
        <v>'MW Program'</v>
      </c>
      <c r="J297" s="5" t="str">
        <f>"'"&amp;Table21[[#This Row],[Division]]&amp;"'"</f>
        <v>'35-NCAA D-I'</v>
      </c>
      <c r="K297" s="5" t="str">
        <f>"'"&amp;Table21[[#This Row],[Region]]&amp;"'"</f>
        <v>'Midwest (D1)-3'</v>
      </c>
      <c r="L297" s="5" t="str">
        <f>"'"&amp;Table21[[#This Row],[Conference]]&amp;"'"</f>
        <v>'Missouri Valley Conference'</v>
      </c>
      <c r="M297" s="7" t="str">
        <f t="shared" si="5"/>
        <v>insert into D1_PROGRAMS (University,Column1,Program_Type,Division,Region,Conference) values ('University of Northern Iowa','Northern Iowa','MW Program','35-NCAA D-I','Midwest (D1)-3','Missouri Valley Conference');</v>
      </c>
    </row>
    <row r="298" spans="1:13" ht="15" x14ac:dyDescent="0.35">
      <c r="A298" t="s">
        <v>4741</v>
      </c>
      <c r="B298" t="s">
        <v>4162</v>
      </c>
      <c r="C298" t="s">
        <v>4409</v>
      </c>
      <c r="D298" t="s">
        <v>4410</v>
      </c>
      <c r="E298" t="s">
        <v>4435</v>
      </c>
      <c r="F298" t="s">
        <v>4450</v>
      </c>
      <c r="G298" s="5" t="str">
        <f>"'"&amp;Table21[[#This Row],[University]]&amp;"'"</f>
        <v>'University of Notre Dame'</v>
      </c>
      <c r="H298" s="5" t="str">
        <f>"'"&amp;Table21[[#This Row],[Column1]]&amp;"'"</f>
        <v>'Notre Dame'</v>
      </c>
      <c r="I298" s="5" t="str">
        <f>"'"&amp;Table21[[#This Row],[Program_Type]]&amp;"'"</f>
        <v>'MW Program'</v>
      </c>
      <c r="J298" s="5" t="str">
        <f>"'"&amp;Table21[[#This Row],[Division]]&amp;"'"</f>
        <v>'35-NCAA D-I'</v>
      </c>
      <c r="K298" s="5" t="str">
        <f>"'"&amp;Table21[[#This Row],[Region]]&amp;"'"</f>
        <v>'Great Lakes (D1)-1'</v>
      </c>
      <c r="L298" s="5" t="str">
        <f>"'"&amp;Table21[[#This Row],[Conference]]&amp;"'"</f>
        <v>'Atlantic Coast Conference'</v>
      </c>
      <c r="M298" s="7" t="str">
        <f t="shared" si="5"/>
        <v>insert into D1_PROGRAMS (University,Column1,Program_Type,Division,Region,Conference) values ('University of Notre Dame','Notre Dame','MW Program','35-NCAA D-I','Great Lakes (D1)-1','Atlantic Coast Conference');</v>
      </c>
    </row>
    <row r="299" spans="1:13" ht="15" x14ac:dyDescent="0.35">
      <c r="A299" t="s">
        <v>4742</v>
      </c>
      <c r="B299" t="s">
        <v>4164</v>
      </c>
      <c r="C299" t="s">
        <v>4409</v>
      </c>
      <c r="D299" t="s">
        <v>4410</v>
      </c>
      <c r="E299" t="s">
        <v>4455</v>
      </c>
      <c r="F299" t="s">
        <v>4438</v>
      </c>
      <c r="G299" s="5" t="str">
        <f>"'"&amp;Table21[[#This Row],[University]]&amp;"'"</f>
        <v>'University of Oklahoma'</v>
      </c>
      <c r="H299" s="5" t="str">
        <f>"'"&amp;Table21[[#This Row],[Column1]]&amp;"'"</f>
        <v>'Oklahoma'</v>
      </c>
      <c r="I299" s="5" t="str">
        <f>"'"&amp;Table21[[#This Row],[Program_Type]]&amp;"'"</f>
        <v>'MW Program'</v>
      </c>
      <c r="J299" s="5" t="str">
        <f>"'"&amp;Table21[[#This Row],[Division]]&amp;"'"</f>
        <v>'35-NCAA D-I'</v>
      </c>
      <c r="K299" s="5" t="str">
        <f>"'"&amp;Table21[[#This Row],[Region]]&amp;"'"</f>
        <v>'Midwest (D1)-3'</v>
      </c>
      <c r="L299" s="5" t="str">
        <f>"'"&amp;Table21[[#This Row],[Conference]]&amp;"'"</f>
        <v>'Big 12 Conference'</v>
      </c>
      <c r="M299" s="7" t="str">
        <f t="shared" si="5"/>
        <v>insert into D1_PROGRAMS (University,Column1,Program_Type,Division,Region,Conference) values ('University of Oklahoma','Oklahoma','MW Program','35-NCAA D-I','Midwest (D1)-3','Big 12 Conference');</v>
      </c>
    </row>
    <row r="300" spans="1:13" ht="15" x14ac:dyDescent="0.35">
      <c r="A300" t="s">
        <v>4743</v>
      </c>
      <c r="B300" t="s">
        <v>4166</v>
      </c>
      <c r="C300" t="s">
        <v>4409</v>
      </c>
      <c r="D300" t="s">
        <v>4410</v>
      </c>
      <c r="E300" t="s">
        <v>4425</v>
      </c>
      <c r="F300" t="s">
        <v>4426</v>
      </c>
      <c r="G300" s="5" t="str">
        <f>"'"&amp;Table21[[#This Row],[University]]&amp;"'"</f>
        <v>'University of Oregon'</v>
      </c>
      <c r="H300" s="5" t="str">
        <f>"'"&amp;Table21[[#This Row],[Column1]]&amp;"'"</f>
        <v>'Oregon'</v>
      </c>
      <c r="I300" s="5" t="str">
        <f>"'"&amp;Table21[[#This Row],[Program_Type]]&amp;"'"</f>
        <v>'MW Program'</v>
      </c>
      <c r="J300" s="5" t="str">
        <f>"'"&amp;Table21[[#This Row],[Division]]&amp;"'"</f>
        <v>'35-NCAA D-I'</v>
      </c>
      <c r="K300" s="5" t="str">
        <f>"'"&amp;Table21[[#This Row],[Region]]&amp;"'"</f>
        <v>'West (D1)-9'</v>
      </c>
      <c r="L300" s="5" t="str">
        <f>"'"&amp;Table21[[#This Row],[Conference]]&amp;"'"</f>
        <v>'Pac-12 Conference'</v>
      </c>
      <c r="M300" s="7" t="str">
        <f t="shared" si="5"/>
        <v>insert into D1_PROGRAMS (University,Column1,Program_Type,Division,Region,Conference) values ('University of Oregon','Oregon','MW Program','35-NCAA D-I','West (D1)-9','Pac-12 Conference');</v>
      </c>
    </row>
    <row r="301" spans="1:13" ht="15" x14ac:dyDescent="0.35">
      <c r="A301" t="s">
        <v>4744</v>
      </c>
      <c r="B301" t="s">
        <v>4168</v>
      </c>
      <c r="C301" t="s">
        <v>4409</v>
      </c>
      <c r="D301" t="s">
        <v>4410</v>
      </c>
      <c r="E301" t="s">
        <v>4419</v>
      </c>
      <c r="F301" t="s">
        <v>4461</v>
      </c>
      <c r="G301" s="5" t="str">
        <f>"'"&amp;Table21[[#This Row],[University]]&amp;"'"</f>
        <v>'University of Pennsylvania'</v>
      </c>
      <c r="H301" s="5" t="str">
        <f>"'"&amp;Table21[[#This Row],[Column1]]&amp;"'"</f>
        <v>'Penn'</v>
      </c>
      <c r="I301" s="5" t="str">
        <f>"'"&amp;Table21[[#This Row],[Program_Type]]&amp;"'"</f>
        <v>'MW Program'</v>
      </c>
      <c r="J301" s="5" t="str">
        <f>"'"&amp;Table21[[#This Row],[Division]]&amp;"'"</f>
        <v>'35-NCAA D-I'</v>
      </c>
      <c r="K301" s="5" t="str">
        <f>"'"&amp;Table21[[#This Row],[Region]]&amp;"'"</f>
        <v>'Mid-Atlantic (D1)-2'</v>
      </c>
      <c r="L301" s="5" t="str">
        <f>"'"&amp;Table21[[#This Row],[Conference]]&amp;"'"</f>
        <v>'Ivy League'</v>
      </c>
      <c r="M301" s="7" t="str">
        <f t="shared" si="5"/>
        <v>insert into D1_PROGRAMS (University,Column1,Program_Type,Division,Region,Conference) values ('University of Pennsylvania','Penn','MW Program','35-NCAA D-I','Mid-Atlantic (D1)-2','Ivy League');</v>
      </c>
    </row>
    <row r="302" spans="1:13" ht="15" x14ac:dyDescent="0.35">
      <c r="A302" t="s">
        <v>4745</v>
      </c>
      <c r="B302" t="s">
        <v>4170</v>
      </c>
      <c r="C302" t="s">
        <v>4409</v>
      </c>
      <c r="D302" t="s">
        <v>4410</v>
      </c>
      <c r="E302" t="s">
        <v>4419</v>
      </c>
      <c r="F302" t="s">
        <v>4450</v>
      </c>
      <c r="G302" s="5" t="str">
        <f>"'"&amp;Table21[[#This Row],[University]]&amp;"'"</f>
        <v>'University of Pittsburgh'</v>
      </c>
      <c r="H302" s="5" t="str">
        <f>"'"&amp;Table21[[#This Row],[Column1]]&amp;"'"</f>
        <v>'Pittsburgh'</v>
      </c>
      <c r="I302" s="5" t="str">
        <f>"'"&amp;Table21[[#This Row],[Program_Type]]&amp;"'"</f>
        <v>'MW Program'</v>
      </c>
      <c r="J302" s="5" t="str">
        <f>"'"&amp;Table21[[#This Row],[Division]]&amp;"'"</f>
        <v>'35-NCAA D-I'</v>
      </c>
      <c r="K302" s="5" t="str">
        <f>"'"&amp;Table21[[#This Row],[Region]]&amp;"'"</f>
        <v>'Mid-Atlantic (D1)-2'</v>
      </c>
      <c r="L302" s="5" t="str">
        <f>"'"&amp;Table21[[#This Row],[Conference]]&amp;"'"</f>
        <v>'Atlantic Coast Conference'</v>
      </c>
      <c r="M302" s="7" t="str">
        <f t="shared" si="5"/>
        <v>insert into D1_PROGRAMS (University,Column1,Program_Type,Division,Region,Conference) values ('University of Pittsburgh','Pittsburgh','MW Program','35-NCAA D-I','Mid-Atlantic (D1)-2','Atlantic Coast Conference');</v>
      </c>
    </row>
    <row r="303" spans="1:13" ht="15" x14ac:dyDescent="0.35">
      <c r="A303" t="s">
        <v>4746</v>
      </c>
      <c r="B303" t="s">
        <v>4171</v>
      </c>
      <c r="C303" t="s">
        <v>4451</v>
      </c>
      <c r="D303" t="s">
        <v>4410</v>
      </c>
      <c r="E303" t="s">
        <v>4425</v>
      </c>
      <c r="F303" t="s">
        <v>4459</v>
      </c>
      <c r="G303" s="5" t="str">
        <f>"'"&amp;Table21[[#This Row],[University]]&amp;"'"</f>
        <v>'University of Portland'</v>
      </c>
      <c r="H303" s="5" t="str">
        <f>"'"&amp;Table21[[#This Row],[Column1]]&amp;"'"</f>
        <v>'Portland'</v>
      </c>
      <c r="I303" s="5" t="str">
        <f>"'"&amp;Table21[[#This Row],[Program_Type]]&amp;"'"</f>
        <v>'Mens Program'</v>
      </c>
      <c r="J303" s="5" t="str">
        <f>"'"&amp;Table21[[#This Row],[Division]]&amp;"'"</f>
        <v>'35-NCAA D-I'</v>
      </c>
      <c r="K303" s="5" t="str">
        <f>"'"&amp;Table21[[#This Row],[Region]]&amp;"'"</f>
        <v>'West (D1)-9'</v>
      </c>
      <c r="L303" s="5" t="str">
        <f>"'"&amp;Table21[[#This Row],[Conference]]&amp;"'"</f>
        <v>'West Coast Conference'</v>
      </c>
      <c r="M303" s="7" t="str">
        <f t="shared" si="5"/>
        <v>insert into D1_PROGRAMS (University,Column1,Program_Type,Division,Region,Conference) values ('University of Portland','Portland','Mens Program','35-NCAA D-I','West (D1)-9','West Coast Conference');</v>
      </c>
    </row>
    <row r="304" spans="1:13" ht="15" x14ac:dyDescent="0.35">
      <c r="A304" t="s">
        <v>4746</v>
      </c>
      <c r="B304" t="s">
        <v>4171</v>
      </c>
      <c r="C304" t="s">
        <v>4434</v>
      </c>
      <c r="D304" t="s">
        <v>4410</v>
      </c>
      <c r="E304" t="s">
        <v>4425</v>
      </c>
      <c r="F304" t="s">
        <v>4459</v>
      </c>
      <c r="G304" s="5" t="str">
        <f>"'"&amp;Table21[[#This Row],[University]]&amp;"'"</f>
        <v>'University of Portland'</v>
      </c>
      <c r="H304" s="5" t="str">
        <f>"'"&amp;Table21[[#This Row],[Column1]]&amp;"'"</f>
        <v>'Portland'</v>
      </c>
      <c r="I304" s="5" t="str">
        <f>"'"&amp;Table21[[#This Row],[Program_Type]]&amp;"'"</f>
        <v>'Womens Program'</v>
      </c>
      <c r="J304" s="5" t="str">
        <f>"'"&amp;Table21[[#This Row],[Division]]&amp;"'"</f>
        <v>'35-NCAA D-I'</v>
      </c>
      <c r="K304" s="5" t="str">
        <f>"'"&amp;Table21[[#This Row],[Region]]&amp;"'"</f>
        <v>'West (D1)-9'</v>
      </c>
      <c r="L304" s="5" t="str">
        <f>"'"&amp;Table21[[#This Row],[Conference]]&amp;"'"</f>
        <v>'West Coast Conference'</v>
      </c>
      <c r="M304" s="7" t="str">
        <f t="shared" si="5"/>
        <v>insert into D1_PROGRAMS (University,Column1,Program_Type,Division,Region,Conference) values ('University of Portland','Portland','Womens Program','35-NCAA D-I','West (D1)-9','West Coast Conference');</v>
      </c>
    </row>
    <row r="305" spans="1:13" ht="15" x14ac:dyDescent="0.35">
      <c r="A305" t="s">
        <v>4747</v>
      </c>
      <c r="B305" t="s">
        <v>4177</v>
      </c>
      <c r="C305" t="s">
        <v>4451</v>
      </c>
      <c r="D305" t="s">
        <v>4410</v>
      </c>
      <c r="E305" t="s">
        <v>4446</v>
      </c>
      <c r="F305" t="s">
        <v>4502</v>
      </c>
      <c r="G305" s="5" t="str">
        <f>"'"&amp;Table21[[#This Row],[University]]&amp;"'"</f>
        <v>'University of Rhode Island'</v>
      </c>
      <c r="H305" s="5" t="str">
        <f>"'"&amp;Table21[[#This Row],[Column1]]&amp;"'"</f>
        <v>'Rhode Island'</v>
      </c>
      <c r="I305" s="5" t="str">
        <f>"'"&amp;Table21[[#This Row],[Program_Type]]&amp;"'"</f>
        <v>'Mens Program'</v>
      </c>
      <c r="J305" s="5" t="str">
        <f>"'"&amp;Table21[[#This Row],[Division]]&amp;"'"</f>
        <v>'35-NCAA D-I'</v>
      </c>
      <c r="K305" s="5" t="str">
        <f>"'"&amp;Table21[[#This Row],[Region]]&amp;"'"</f>
        <v>'Northeast (D1)-5'</v>
      </c>
      <c r="L305" s="5" t="str">
        <f>"'"&amp;Table21[[#This Row],[Conference]]&amp;"'"</f>
        <v>'Atlantic 10 Conference'</v>
      </c>
      <c r="M305" s="7" t="str">
        <f t="shared" si="5"/>
        <v>insert into D1_PROGRAMS (University,Column1,Program_Type,Division,Region,Conference) values ('University of Rhode Island','Rhode Island','Mens Program','35-NCAA D-I','Northeast (D1)-5','Atlantic 10 Conference');</v>
      </c>
    </row>
    <row r="306" spans="1:13" ht="15" x14ac:dyDescent="0.35">
      <c r="A306" t="s">
        <v>4747</v>
      </c>
      <c r="B306" t="s">
        <v>4177</v>
      </c>
      <c r="C306" t="s">
        <v>4434</v>
      </c>
      <c r="D306" t="s">
        <v>4410</v>
      </c>
      <c r="E306" t="s">
        <v>4446</v>
      </c>
      <c r="F306" t="s">
        <v>4502</v>
      </c>
      <c r="G306" s="5" t="str">
        <f>"'"&amp;Table21[[#This Row],[University]]&amp;"'"</f>
        <v>'University of Rhode Island'</v>
      </c>
      <c r="H306" s="5" t="str">
        <f>"'"&amp;Table21[[#This Row],[Column1]]&amp;"'"</f>
        <v>'Rhode Island'</v>
      </c>
      <c r="I306" s="5" t="str">
        <f>"'"&amp;Table21[[#This Row],[Program_Type]]&amp;"'"</f>
        <v>'Womens Program'</v>
      </c>
      <c r="J306" s="5" t="str">
        <f>"'"&amp;Table21[[#This Row],[Division]]&amp;"'"</f>
        <v>'35-NCAA D-I'</v>
      </c>
      <c r="K306" s="5" t="str">
        <f>"'"&amp;Table21[[#This Row],[Region]]&amp;"'"</f>
        <v>'Northeast (D1)-5'</v>
      </c>
      <c r="L306" s="5" t="str">
        <f>"'"&amp;Table21[[#This Row],[Conference]]&amp;"'"</f>
        <v>'Atlantic 10 Conference'</v>
      </c>
      <c r="M306" s="7" t="str">
        <f t="shared" si="5"/>
        <v>insert into D1_PROGRAMS (University,Column1,Program_Type,Division,Region,Conference) values ('University of Rhode Island','Rhode Island','Womens Program','35-NCAA D-I','Northeast (D1)-5','Atlantic 10 Conference');</v>
      </c>
    </row>
    <row r="307" spans="1:13" ht="15" x14ac:dyDescent="0.35">
      <c r="A307" t="s">
        <v>4748</v>
      </c>
      <c r="B307" t="s">
        <v>4400</v>
      </c>
      <c r="C307" t="s">
        <v>4434</v>
      </c>
      <c r="D307" t="s">
        <v>4410</v>
      </c>
      <c r="E307" t="s">
        <v>4422</v>
      </c>
      <c r="F307" t="s">
        <v>4502</v>
      </c>
      <c r="G307" s="5" t="str">
        <f>"'"&amp;Table21[[#This Row],[University]]&amp;"'"</f>
        <v>'University of Richmond'</v>
      </c>
      <c r="H307" s="5" t="str">
        <f>"'"&amp;Table21[[#This Row],[Column1]]&amp;"'"</f>
        <v>'Richmond'</v>
      </c>
      <c r="I307" s="5" t="str">
        <f>"'"&amp;Table21[[#This Row],[Program_Type]]&amp;"'"</f>
        <v>'Womens Program'</v>
      </c>
      <c r="J307" s="5" t="str">
        <f>"'"&amp;Table21[[#This Row],[Division]]&amp;"'"</f>
        <v>'35-NCAA D-I'</v>
      </c>
      <c r="K307" s="5" t="str">
        <f>"'"&amp;Table21[[#This Row],[Region]]&amp;"'"</f>
        <v>'Southeast (D1)-8'</v>
      </c>
      <c r="L307" s="5" t="str">
        <f>"'"&amp;Table21[[#This Row],[Conference]]&amp;"'"</f>
        <v>'Atlantic 10 Conference'</v>
      </c>
      <c r="M307" s="7" t="str">
        <f t="shared" si="5"/>
        <v>insert into D1_PROGRAMS (University,Column1,Program_Type,Division,Region,Conference) values ('University of Richmond','Richmond','Womens Program','35-NCAA D-I','Southeast (D1)-8','Atlantic 10 Conference');</v>
      </c>
    </row>
    <row r="308" spans="1:13" ht="15" x14ac:dyDescent="0.35">
      <c r="A308" t="s">
        <v>4748</v>
      </c>
      <c r="B308" t="s">
        <v>4400</v>
      </c>
      <c r="C308" t="s">
        <v>4451</v>
      </c>
      <c r="D308" t="s">
        <v>4410</v>
      </c>
      <c r="E308" t="s">
        <v>4422</v>
      </c>
      <c r="F308" t="s">
        <v>4502</v>
      </c>
      <c r="G308" s="5" t="str">
        <f>"'"&amp;Table21[[#This Row],[University]]&amp;"'"</f>
        <v>'University of Richmond'</v>
      </c>
      <c r="H308" s="5" t="str">
        <f>"'"&amp;Table21[[#This Row],[Column1]]&amp;"'"</f>
        <v>'Richmond'</v>
      </c>
      <c r="I308" s="5" t="str">
        <f>"'"&amp;Table21[[#This Row],[Program_Type]]&amp;"'"</f>
        <v>'Mens Program'</v>
      </c>
      <c r="J308" s="5" t="str">
        <f>"'"&amp;Table21[[#This Row],[Division]]&amp;"'"</f>
        <v>'35-NCAA D-I'</v>
      </c>
      <c r="K308" s="5" t="str">
        <f>"'"&amp;Table21[[#This Row],[Region]]&amp;"'"</f>
        <v>'Southeast (D1)-8'</v>
      </c>
      <c r="L308" s="5" t="str">
        <f>"'"&amp;Table21[[#This Row],[Conference]]&amp;"'"</f>
        <v>'Atlantic 10 Conference'</v>
      </c>
      <c r="M308" s="7" t="str">
        <f t="shared" si="5"/>
        <v>insert into D1_PROGRAMS (University,Column1,Program_Type,Division,Region,Conference) values ('University of Richmond','Richmond','Mens Program','35-NCAA D-I','Southeast (D1)-8','Atlantic 10 Conference');</v>
      </c>
    </row>
    <row r="309" spans="1:13" ht="15" x14ac:dyDescent="0.35">
      <c r="A309" t="s">
        <v>4749</v>
      </c>
      <c r="B309" t="s">
        <v>4749</v>
      </c>
      <c r="C309" t="s">
        <v>4431</v>
      </c>
      <c r="D309" t="s">
        <v>4410</v>
      </c>
      <c r="E309" t="s">
        <v>4425</v>
      </c>
      <c r="F309" t="s">
        <v>4459</v>
      </c>
      <c r="G309" s="5" t="str">
        <f>"'"&amp;Table21[[#This Row],[University]]&amp;"'"</f>
        <v>'University of San Diego'</v>
      </c>
      <c r="H309" s="5" t="str">
        <f>"'"&amp;Table21[[#This Row],[Column1]]&amp;"'"</f>
        <v>'University of San Diego'</v>
      </c>
      <c r="I309" s="5" t="str">
        <f>"'"&amp;Table21[[#This Row],[Program_Type]]&amp;"'"</f>
        <v>'Mens CC Womens Program'</v>
      </c>
      <c r="J309" s="5" t="str">
        <f>"'"&amp;Table21[[#This Row],[Division]]&amp;"'"</f>
        <v>'35-NCAA D-I'</v>
      </c>
      <c r="K309" s="5" t="str">
        <f>"'"&amp;Table21[[#This Row],[Region]]&amp;"'"</f>
        <v>'West (D1)-9'</v>
      </c>
      <c r="L309" s="5" t="str">
        <f>"'"&amp;Table21[[#This Row],[Conference]]&amp;"'"</f>
        <v>'West Coast Conference'</v>
      </c>
      <c r="M309" s="7" t="str">
        <f t="shared" si="5"/>
        <v>insert into D1_PROGRAMS (University,Column1,Program_Type,Division,Region,Conference) values ('University of San Diego','University of San Diego','Mens CC Womens Program','35-NCAA D-I','West (D1)-9','West Coast Conference');</v>
      </c>
    </row>
    <row r="310" spans="1:13" ht="15" x14ac:dyDescent="0.35">
      <c r="A310" t="s">
        <v>4750</v>
      </c>
      <c r="B310" t="s">
        <v>4750</v>
      </c>
      <c r="C310" t="s">
        <v>4409</v>
      </c>
      <c r="D310" t="s">
        <v>4410</v>
      </c>
      <c r="E310" t="s">
        <v>4425</v>
      </c>
      <c r="F310" t="s">
        <v>4459</v>
      </c>
      <c r="G310" s="5" t="str">
        <f>"'"&amp;Table21[[#This Row],[University]]&amp;"'"</f>
        <v>'University of San Francisco'</v>
      </c>
      <c r="H310" s="5" t="str">
        <f>"'"&amp;Table21[[#This Row],[Column1]]&amp;"'"</f>
        <v>'University of San Francisco'</v>
      </c>
      <c r="I310" s="5" t="str">
        <f>"'"&amp;Table21[[#This Row],[Program_Type]]&amp;"'"</f>
        <v>'MW Program'</v>
      </c>
      <c r="J310" s="5" t="str">
        <f>"'"&amp;Table21[[#This Row],[Division]]&amp;"'"</f>
        <v>'35-NCAA D-I'</v>
      </c>
      <c r="K310" s="5" t="str">
        <f>"'"&amp;Table21[[#This Row],[Region]]&amp;"'"</f>
        <v>'West (D1)-9'</v>
      </c>
      <c r="L310" s="5" t="str">
        <f>"'"&amp;Table21[[#This Row],[Conference]]&amp;"'"</f>
        <v>'West Coast Conference'</v>
      </c>
      <c r="M310" s="7" t="str">
        <f t="shared" si="5"/>
        <v>insert into D1_PROGRAMS (University,Column1,Program_Type,Division,Region,Conference) values ('University of San Francisco','University of San Francisco','MW Program','35-NCAA D-I','West (D1)-9','West Coast Conference');</v>
      </c>
    </row>
    <row r="311" spans="1:13" ht="15" x14ac:dyDescent="0.35">
      <c r="A311" t="s">
        <v>4751</v>
      </c>
      <c r="B311" t="s">
        <v>4182</v>
      </c>
      <c r="C311" t="s">
        <v>4409</v>
      </c>
      <c r="D311" t="s">
        <v>4410</v>
      </c>
      <c r="E311" t="s">
        <v>4414</v>
      </c>
      <c r="F311" t="s">
        <v>4423</v>
      </c>
      <c r="G311" s="5" t="str">
        <f>"'"&amp;Table21[[#This Row],[University]]&amp;"'"</f>
        <v>'University of South Alabama'</v>
      </c>
      <c r="H311" s="5" t="str">
        <f>"'"&amp;Table21[[#This Row],[Column1]]&amp;"'"</f>
        <v>'South Alabama'</v>
      </c>
      <c r="I311" s="5" t="str">
        <f>"'"&amp;Table21[[#This Row],[Program_Type]]&amp;"'"</f>
        <v>'MW Program'</v>
      </c>
      <c r="J311" s="5" t="str">
        <f>"'"&amp;Table21[[#This Row],[Division]]&amp;"'"</f>
        <v>'35-NCAA D-I'</v>
      </c>
      <c r="K311" s="5" t="str">
        <f>"'"&amp;Table21[[#This Row],[Region]]&amp;"'"</f>
        <v>'South (D1)-6'</v>
      </c>
      <c r="L311" s="5" t="str">
        <f>"'"&amp;Table21[[#This Row],[Conference]]&amp;"'"</f>
        <v>'Sun Belt Conference'</v>
      </c>
      <c r="M311" s="7" t="str">
        <f t="shared" si="5"/>
        <v>insert into D1_PROGRAMS (University,Column1,Program_Type,Division,Region,Conference) values ('University of South Alabama','South Alabama','MW Program','35-NCAA D-I','South (D1)-6','Sun Belt Conference');</v>
      </c>
    </row>
    <row r="312" spans="1:13" ht="15" x14ac:dyDescent="0.35">
      <c r="A312" t="s">
        <v>4752</v>
      </c>
      <c r="B312" t="s">
        <v>4752</v>
      </c>
      <c r="C312" t="s">
        <v>4409</v>
      </c>
      <c r="D312" t="s">
        <v>4410</v>
      </c>
      <c r="E312" t="s">
        <v>4422</v>
      </c>
      <c r="F312" t="s">
        <v>4478</v>
      </c>
      <c r="G312" s="5" t="str">
        <f>"'"&amp;Table21[[#This Row],[University]]&amp;"'"</f>
        <v>'University of South Carolina Upstate'</v>
      </c>
      <c r="H312" s="5" t="str">
        <f>"'"&amp;Table21[[#This Row],[Column1]]&amp;"'"</f>
        <v>'University of South Carolina Upstate'</v>
      </c>
      <c r="I312" s="5" t="str">
        <f>"'"&amp;Table21[[#This Row],[Program_Type]]&amp;"'"</f>
        <v>'MW Program'</v>
      </c>
      <c r="J312" s="5" t="str">
        <f>"'"&amp;Table21[[#This Row],[Division]]&amp;"'"</f>
        <v>'35-NCAA D-I'</v>
      </c>
      <c r="K312" s="5" t="str">
        <f>"'"&amp;Table21[[#This Row],[Region]]&amp;"'"</f>
        <v>'Southeast (D1)-8'</v>
      </c>
      <c r="L312" s="5" t="str">
        <f>"'"&amp;Table21[[#This Row],[Conference]]&amp;"'"</f>
        <v>'Big South Conference'</v>
      </c>
      <c r="M312" s="7" t="str">
        <f t="shared" si="5"/>
        <v>insert into D1_PROGRAMS (University,Column1,Program_Type,Division,Region,Conference) values ('University of South Carolina Upstate','University of South Carolina Upstate','MW Program','35-NCAA D-I','Southeast (D1)-8','Big South Conference');</v>
      </c>
    </row>
    <row r="313" spans="1:13" ht="15" x14ac:dyDescent="0.35">
      <c r="A313" t="s">
        <v>4753</v>
      </c>
      <c r="B313" t="s">
        <v>4183</v>
      </c>
      <c r="C313" t="s">
        <v>4409</v>
      </c>
      <c r="D313" t="s">
        <v>4410</v>
      </c>
      <c r="E313" t="s">
        <v>4422</v>
      </c>
      <c r="F313" t="s">
        <v>4429</v>
      </c>
      <c r="G313" s="5" t="str">
        <f>"'"&amp;Table21[[#This Row],[University]]&amp;"'"</f>
        <v>'University of South Carolina, Columbia'</v>
      </c>
      <c r="H313" s="5" t="str">
        <f>"'"&amp;Table21[[#This Row],[Column1]]&amp;"'"</f>
        <v>'South Carolina'</v>
      </c>
      <c r="I313" s="5" t="str">
        <f>"'"&amp;Table21[[#This Row],[Program_Type]]&amp;"'"</f>
        <v>'MW Program'</v>
      </c>
      <c r="J313" s="5" t="str">
        <f>"'"&amp;Table21[[#This Row],[Division]]&amp;"'"</f>
        <v>'35-NCAA D-I'</v>
      </c>
      <c r="K313" s="5" t="str">
        <f>"'"&amp;Table21[[#This Row],[Region]]&amp;"'"</f>
        <v>'Southeast (D1)-8'</v>
      </c>
      <c r="L313" s="5" t="str">
        <f>"'"&amp;Table21[[#This Row],[Conference]]&amp;"'"</f>
        <v>'Southeastern Conference'</v>
      </c>
      <c r="M313" s="7" t="str">
        <f t="shared" si="5"/>
        <v>insert into D1_PROGRAMS (University,Column1,Program_Type,Division,Region,Conference) values ('University of South Carolina, Columbia','South Carolina','MW Program','35-NCAA D-I','Southeast (D1)-8','Southeastern Conference');</v>
      </c>
    </row>
    <row r="314" spans="1:13" ht="15" x14ac:dyDescent="0.35">
      <c r="A314" t="s">
        <v>4754</v>
      </c>
      <c r="B314" t="s">
        <v>4184</v>
      </c>
      <c r="C314" t="s">
        <v>4409</v>
      </c>
      <c r="D314" t="s">
        <v>4410</v>
      </c>
      <c r="E314" t="s">
        <v>4455</v>
      </c>
      <c r="F314" t="s">
        <v>4602</v>
      </c>
      <c r="G314" s="5" t="str">
        <f>"'"&amp;Table21[[#This Row],[University]]&amp;"'"</f>
        <v>'University of South Dakota'</v>
      </c>
      <c r="H314" s="5" t="str">
        <f>"'"&amp;Table21[[#This Row],[Column1]]&amp;"'"</f>
        <v>'South Dakota'</v>
      </c>
      <c r="I314" s="5" t="str">
        <f>"'"&amp;Table21[[#This Row],[Program_Type]]&amp;"'"</f>
        <v>'MW Program'</v>
      </c>
      <c r="J314" s="5" t="str">
        <f>"'"&amp;Table21[[#This Row],[Division]]&amp;"'"</f>
        <v>'35-NCAA D-I'</v>
      </c>
      <c r="K314" s="5" t="str">
        <f>"'"&amp;Table21[[#This Row],[Region]]&amp;"'"</f>
        <v>'Midwest (D1)-3'</v>
      </c>
      <c r="L314" s="5" t="str">
        <f>"'"&amp;Table21[[#This Row],[Conference]]&amp;"'"</f>
        <v>'The Summit League'</v>
      </c>
      <c r="M314" s="7" t="str">
        <f t="shared" si="5"/>
        <v>insert into D1_PROGRAMS (University,Column1,Program_Type,Division,Region,Conference) values ('University of South Dakota','South Dakota','MW Program','35-NCAA D-I','Midwest (D1)-3','The Summit League');</v>
      </c>
    </row>
    <row r="315" spans="1:13" ht="15" x14ac:dyDescent="0.35">
      <c r="A315" t="s">
        <v>4755</v>
      </c>
      <c r="B315" t="s">
        <v>4892</v>
      </c>
      <c r="C315" t="s">
        <v>4409</v>
      </c>
      <c r="D315" t="s">
        <v>4410</v>
      </c>
      <c r="E315" t="s">
        <v>4414</v>
      </c>
      <c r="F315" t="s">
        <v>4511</v>
      </c>
      <c r="G315" s="5" t="str">
        <f>"'"&amp;Table21[[#This Row],[University]]&amp;"'"</f>
        <v>'University of South Florida'</v>
      </c>
      <c r="H315" s="5" t="str">
        <f>"'"&amp;Table21[[#This Row],[Column1]]&amp;"'"</f>
        <v>'USF'</v>
      </c>
      <c r="I315" s="5" t="str">
        <f>"'"&amp;Table21[[#This Row],[Program_Type]]&amp;"'"</f>
        <v>'MW Program'</v>
      </c>
      <c r="J315" s="5" t="str">
        <f>"'"&amp;Table21[[#This Row],[Division]]&amp;"'"</f>
        <v>'35-NCAA D-I'</v>
      </c>
      <c r="K315" s="5" t="str">
        <f>"'"&amp;Table21[[#This Row],[Region]]&amp;"'"</f>
        <v>'South (D1)-6'</v>
      </c>
      <c r="L315" s="5" t="str">
        <f>"'"&amp;Table21[[#This Row],[Conference]]&amp;"'"</f>
        <v>'American Athletic Conference'</v>
      </c>
      <c r="M315" s="7" t="str">
        <f t="shared" si="5"/>
        <v>insert into D1_PROGRAMS (University,Column1,Program_Type,Division,Region,Conference) values ('University of South Florida','USF','MW Program','35-NCAA D-I','South (D1)-6','American Athletic Conference');</v>
      </c>
    </row>
    <row r="316" spans="1:13" ht="15" x14ac:dyDescent="0.35">
      <c r="A316" t="s">
        <v>4756</v>
      </c>
      <c r="B316" t="s">
        <v>4205</v>
      </c>
      <c r="C316" t="s">
        <v>4409</v>
      </c>
      <c r="D316" t="s">
        <v>4410</v>
      </c>
      <c r="E316" t="s">
        <v>4425</v>
      </c>
      <c r="F316" t="s">
        <v>4426</v>
      </c>
      <c r="G316" s="5" t="str">
        <f>"'"&amp;Table21[[#This Row],[University]]&amp;"'"</f>
        <v>'University of Southern California'</v>
      </c>
      <c r="H316" s="5" t="str">
        <f>"'"&amp;Table21[[#This Row],[Column1]]&amp;"'"</f>
        <v>'USC'</v>
      </c>
      <c r="I316" s="5" t="str">
        <f>"'"&amp;Table21[[#This Row],[Program_Type]]&amp;"'"</f>
        <v>'MW Program'</v>
      </c>
      <c r="J316" s="5" t="str">
        <f>"'"&amp;Table21[[#This Row],[Division]]&amp;"'"</f>
        <v>'35-NCAA D-I'</v>
      </c>
      <c r="K316" s="5" t="str">
        <f>"'"&amp;Table21[[#This Row],[Region]]&amp;"'"</f>
        <v>'West (D1)-9'</v>
      </c>
      <c r="L316" s="5" t="str">
        <f>"'"&amp;Table21[[#This Row],[Conference]]&amp;"'"</f>
        <v>'Pac-12 Conference'</v>
      </c>
      <c r="M316" s="7" t="str">
        <f t="shared" si="5"/>
        <v>insert into D1_PROGRAMS (University,Column1,Program_Type,Division,Region,Conference) values ('University of Southern California','USC','MW Program','35-NCAA D-I','West (D1)-9','Pac-12 Conference');</v>
      </c>
    </row>
    <row r="317" spans="1:13" ht="15" x14ac:dyDescent="0.35">
      <c r="A317" t="s">
        <v>4757</v>
      </c>
      <c r="B317" t="s">
        <v>4893</v>
      </c>
      <c r="C317" t="s">
        <v>4409</v>
      </c>
      <c r="D317" t="s">
        <v>4410</v>
      </c>
      <c r="E317" t="s">
        <v>4414</v>
      </c>
      <c r="F317" t="s">
        <v>4523</v>
      </c>
      <c r="G317" s="5" t="str">
        <f>"'"&amp;Table21[[#This Row],[University]]&amp;"'"</f>
        <v>'University of Southern Mississippi'</v>
      </c>
      <c r="H317" s="5" t="str">
        <f>"'"&amp;Table21[[#This Row],[Column1]]&amp;"'"</f>
        <v>'Southern Mississippi'</v>
      </c>
      <c r="I317" s="5" t="str">
        <f>"'"&amp;Table21[[#This Row],[Program_Type]]&amp;"'"</f>
        <v>'MW Program'</v>
      </c>
      <c r="J317" s="5" t="str">
        <f>"'"&amp;Table21[[#This Row],[Division]]&amp;"'"</f>
        <v>'35-NCAA D-I'</v>
      </c>
      <c r="K317" s="5" t="str">
        <f>"'"&amp;Table21[[#This Row],[Region]]&amp;"'"</f>
        <v>'South (D1)-6'</v>
      </c>
      <c r="L317" s="5" t="str">
        <f>"'"&amp;Table21[[#This Row],[Conference]]&amp;"'"</f>
        <v>'Conference USA'</v>
      </c>
      <c r="M317" s="7" t="str">
        <f t="shared" si="5"/>
        <v>insert into D1_PROGRAMS (University,Column1,Program_Type,Division,Region,Conference) values ('University of Southern Mississippi','Southern Mississippi','MW Program','35-NCAA D-I','South (D1)-6','Conference USA');</v>
      </c>
    </row>
    <row r="318" spans="1:13" ht="15" x14ac:dyDescent="0.35">
      <c r="A318" t="s">
        <v>4758</v>
      </c>
      <c r="B318" t="s">
        <v>4882</v>
      </c>
      <c r="C318" t="s">
        <v>4431</v>
      </c>
      <c r="D318" t="s">
        <v>4410</v>
      </c>
      <c r="E318" t="s">
        <v>4414</v>
      </c>
      <c r="F318" t="s">
        <v>4513</v>
      </c>
      <c r="G318" s="5" t="str">
        <f>"'"&amp;Table21[[#This Row],[University]]&amp;"'"</f>
        <v>'University of Tennessee at Chattanooga'</v>
      </c>
      <c r="H318" s="5" t="str">
        <f>"'"&amp;Table21[[#This Row],[Column1]]&amp;"'"</f>
        <v>'Tennessee-Chattanooga'</v>
      </c>
      <c r="I318" s="5" t="str">
        <f>"'"&amp;Table21[[#This Row],[Program_Type]]&amp;"'"</f>
        <v>'Mens CC Womens Program'</v>
      </c>
      <c r="J318" s="5" t="str">
        <f>"'"&amp;Table21[[#This Row],[Division]]&amp;"'"</f>
        <v>'35-NCAA D-I'</v>
      </c>
      <c r="K318" s="5" t="str">
        <f>"'"&amp;Table21[[#This Row],[Region]]&amp;"'"</f>
        <v>'South (D1)-6'</v>
      </c>
      <c r="L318" s="5" t="str">
        <f>"'"&amp;Table21[[#This Row],[Conference]]&amp;"'"</f>
        <v>'Southern Conference'</v>
      </c>
      <c r="M318" s="7" t="str">
        <f t="shared" si="5"/>
        <v>insert into D1_PROGRAMS (University,Column1,Program_Type,Division,Region,Conference) values ('University of Tennessee at Chattanooga','Tennessee-Chattanooga','Mens CC Womens Program','35-NCAA D-I','South (D1)-6','Southern Conference');</v>
      </c>
    </row>
    <row r="319" spans="1:13" ht="15" x14ac:dyDescent="0.35">
      <c r="A319" t="s">
        <v>4759</v>
      </c>
      <c r="B319" t="s">
        <v>4881</v>
      </c>
      <c r="C319" t="s">
        <v>4409</v>
      </c>
      <c r="D319" t="s">
        <v>4410</v>
      </c>
      <c r="E319" t="s">
        <v>4414</v>
      </c>
      <c r="F319" t="s">
        <v>4432</v>
      </c>
      <c r="G319" s="5" t="str">
        <f>"'"&amp;Table21[[#This Row],[University]]&amp;"'"</f>
        <v>'University of Tennessee at Martin'</v>
      </c>
      <c r="H319" s="5" t="str">
        <f>"'"&amp;Table21[[#This Row],[Column1]]&amp;"'"</f>
        <v>'Tennessee-Martin'</v>
      </c>
      <c r="I319" s="5" t="str">
        <f>"'"&amp;Table21[[#This Row],[Program_Type]]&amp;"'"</f>
        <v>'MW Program'</v>
      </c>
      <c r="J319" s="5" t="str">
        <f>"'"&amp;Table21[[#This Row],[Division]]&amp;"'"</f>
        <v>'35-NCAA D-I'</v>
      </c>
      <c r="K319" s="5" t="str">
        <f>"'"&amp;Table21[[#This Row],[Region]]&amp;"'"</f>
        <v>'South (D1)-6'</v>
      </c>
      <c r="L319" s="5" t="str">
        <f>"'"&amp;Table21[[#This Row],[Conference]]&amp;"'"</f>
        <v>'Ohio Valley Conference'</v>
      </c>
      <c r="M319" s="7" t="str">
        <f t="shared" si="5"/>
        <v>insert into D1_PROGRAMS (University,Column1,Program_Type,Division,Region,Conference) values ('University of Tennessee at Martin','Tennessee-Martin','MW Program','35-NCAA D-I','South (D1)-6','Ohio Valley Conference');</v>
      </c>
    </row>
    <row r="320" spans="1:13" ht="15" x14ac:dyDescent="0.35">
      <c r="A320" t="s">
        <v>4760</v>
      </c>
      <c r="B320" t="s">
        <v>4191</v>
      </c>
      <c r="C320" t="s">
        <v>4409</v>
      </c>
      <c r="D320" t="s">
        <v>4410</v>
      </c>
      <c r="E320" t="s">
        <v>4414</v>
      </c>
      <c r="F320" t="s">
        <v>4429</v>
      </c>
      <c r="G320" s="5" t="str">
        <f>"'"&amp;Table21[[#This Row],[University]]&amp;"'"</f>
        <v>'University of Tennessee, Knoxville'</v>
      </c>
      <c r="H320" s="5" t="str">
        <f>"'"&amp;Table21[[#This Row],[Column1]]&amp;"'"</f>
        <v>'Tennessee'</v>
      </c>
      <c r="I320" s="5" t="str">
        <f>"'"&amp;Table21[[#This Row],[Program_Type]]&amp;"'"</f>
        <v>'MW Program'</v>
      </c>
      <c r="J320" s="5" t="str">
        <f>"'"&amp;Table21[[#This Row],[Division]]&amp;"'"</f>
        <v>'35-NCAA D-I'</v>
      </c>
      <c r="K320" s="5" t="str">
        <f>"'"&amp;Table21[[#This Row],[Region]]&amp;"'"</f>
        <v>'South (D1)-6'</v>
      </c>
      <c r="L320" s="5" t="str">
        <f>"'"&amp;Table21[[#This Row],[Conference]]&amp;"'"</f>
        <v>'Southeastern Conference'</v>
      </c>
      <c r="M320" s="7" t="str">
        <f t="shared" si="5"/>
        <v>insert into D1_PROGRAMS (University,Column1,Program_Type,Division,Region,Conference) values ('University of Tennessee, Knoxville','Tennessee','MW Program','35-NCAA D-I','South (D1)-6','Southeastern Conference');</v>
      </c>
    </row>
    <row r="321" spans="1:13" ht="15" x14ac:dyDescent="0.35">
      <c r="A321" t="s">
        <v>4761</v>
      </c>
      <c r="B321" t="s">
        <v>4247</v>
      </c>
      <c r="C321" t="s">
        <v>4409</v>
      </c>
      <c r="D321" t="s">
        <v>4410</v>
      </c>
      <c r="E321" t="s">
        <v>4411</v>
      </c>
      <c r="F321" t="s">
        <v>4423</v>
      </c>
      <c r="G321" s="5" t="str">
        <f>"'"&amp;Table21[[#This Row],[University]]&amp;"'"</f>
        <v>'University of Texas at Arlington'</v>
      </c>
      <c r="H321" s="5" t="str">
        <f>"'"&amp;Table21[[#This Row],[Column1]]&amp;"'"</f>
        <v>'UT-Arlington'</v>
      </c>
      <c r="I321" s="5" t="str">
        <f>"'"&amp;Table21[[#This Row],[Program_Type]]&amp;"'"</f>
        <v>'MW Program'</v>
      </c>
      <c r="J321" s="5" t="str">
        <f>"'"&amp;Table21[[#This Row],[Division]]&amp;"'"</f>
        <v>'35-NCAA D-I'</v>
      </c>
      <c r="K321" s="5" t="str">
        <f>"'"&amp;Table21[[#This Row],[Region]]&amp;"'"</f>
        <v>'South Central (D1)-7'</v>
      </c>
      <c r="L321" s="5" t="str">
        <f>"'"&amp;Table21[[#This Row],[Conference]]&amp;"'"</f>
        <v>'Sun Belt Conference'</v>
      </c>
      <c r="M321" s="7" t="str">
        <f t="shared" si="5"/>
        <v>insert into D1_PROGRAMS (University,Column1,Program_Type,Division,Region,Conference) values ('University of Texas at Arlington','UT-Arlington','MW Program','35-NCAA D-I','South Central (D1)-7','Sun Belt Conference');</v>
      </c>
    </row>
    <row r="322" spans="1:13" ht="15" x14ac:dyDescent="0.35">
      <c r="A322" t="s">
        <v>4762</v>
      </c>
      <c r="B322" t="s">
        <v>4192</v>
      </c>
      <c r="C322" t="s">
        <v>4409</v>
      </c>
      <c r="D322" t="s">
        <v>4410</v>
      </c>
      <c r="E322" t="s">
        <v>4411</v>
      </c>
      <c r="F322" t="s">
        <v>4438</v>
      </c>
      <c r="G322" s="5" t="str">
        <f>"'"&amp;Table21[[#This Row],[University]]&amp;"'"</f>
        <v>'University of Texas at Austin'</v>
      </c>
      <c r="H322" s="5" t="str">
        <f>"'"&amp;Table21[[#This Row],[Column1]]&amp;"'"</f>
        <v>'Texas'</v>
      </c>
      <c r="I322" s="5" t="str">
        <f>"'"&amp;Table21[[#This Row],[Program_Type]]&amp;"'"</f>
        <v>'MW Program'</v>
      </c>
      <c r="J322" s="5" t="str">
        <f>"'"&amp;Table21[[#This Row],[Division]]&amp;"'"</f>
        <v>'35-NCAA D-I'</v>
      </c>
      <c r="K322" s="5" t="str">
        <f>"'"&amp;Table21[[#This Row],[Region]]&amp;"'"</f>
        <v>'South Central (D1)-7'</v>
      </c>
      <c r="L322" s="5" t="str">
        <f>"'"&amp;Table21[[#This Row],[Conference]]&amp;"'"</f>
        <v>'Big 12 Conference'</v>
      </c>
      <c r="M322" s="7" t="str">
        <f t="shared" ref="M322:M361" si="6">CONCATENATE("insert into D1_PROGRAMS (", _xlfn.TEXTJOIN(",", FALSE, $A$1:$F$1), ") values (", _xlfn.TEXTJOIN(",", FALSE, $G322:$L322), ");")</f>
        <v>insert into D1_PROGRAMS (University,Column1,Program_Type,Division,Region,Conference) values ('University of Texas at Austin','Texas','MW Program','35-NCAA D-I','South Central (D1)-7','Big 12 Conference');</v>
      </c>
    </row>
    <row r="323" spans="1:13" ht="15" x14ac:dyDescent="0.35">
      <c r="A323" t="s">
        <v>4763</v>
      </c>
      <c r="B323" t="s">
        <v>4206</v>
      </c>
      <c r="C323" t="s">
        <v>4409</v>
      </c>
      <c r="D323" t="s">
        <v>4410</v>
      </c>
      <c r="E323" t="s">
        <v>4458</v>
      </c>
      <c r="F323" t="s">
        <v>4523</v>
      </c>
      <c r="G323" s="5" t="str">
        <f>"'"&amp;Table21[[#This Row],[University]]&amp;"'"</f>
        <v>'University of Texas at El Paso'</v>
      </c>
      <c r="H323" s="5" t="str">
        <f>"'"&amp;Table21[[#This Row],[Column1]]&amp;"'"</f>
        <v>'UTEP'</v>
      </c>
      <c r="I323" s="5" t="str">
        <f>"'"&amp;Table21[[#This Row],[Program_Type]]&amp;"'"</f>
        <v>'MW Program'</v>
      </c>
      <c r="J323" s="5" t="str">
        <f>"'"&amp;Table21[[#This Row],[Division]]&amp;"'"</f>
        <v>'35-NCAA D-I'</v>
      </c>
      <c r="K323" s="5" t="str">
        <f>"'"&amp;Table21[[#This Row],[Region]]&amp;"'"</f>
        <v>'Mountain (D1)-4'</v>
      </c>
      <c r="L323" s="5" t="str">
        <f>"'"&amp;Table21[[#This Row],[Conference]]&amp;"'"</f>
        <v>'Conference USA'</v>
      </c>
      <c r="M323" s="7" t="str">
        <f t="shared" si="6"/>
        <v>insert into D1_PROGRAMS (University,Column1,Program_Type,Division,Region,Conference) values ('University of Texas at El Paso','UTEP','MW Program','35-NCAA D-I','Mountain (D1)-4','Conference USA');</v>
      </c>
    </row>
    <row r="324" spans="1:13" ht="15" x14ac:dyDescent="0.35">
      <c r="A324" t="s">
        <v>4764</v>
      </c>
      <c r="B324" t="s">
        <v>4866</v>
      </c>
      <c r="C324" t="s">
        <v>4409</v>
      </c>
      <c r="D324" t="s">
        <v>4410</v>
      </c>
      <c r="E324" t="s">
        <v>4411</v>
      </c>
      <c r="F324" t="s">
        <v>4412</v>
      </c>
      <c r="G324" s="5" t="str">
        <f>"'"&amp;Table21[[#This Row],[University]]&amp;"'"</f>
        <v>'University of Texas Rio Grande Valley'</v>
      </c>
      <c r="H324" s="5" t="str">
        <f>"'"&amp;Table21[[#This Row],[Column1]]&amp;"'"</f>
        <v>'University of Texas Rio Grande'</v>
      </c>
      <c r="I324" s="5" t="str">
        <f>"'"&amp;Table21[[#This Row],[Program_Type]]&amp;"'"</f>
        <v>'MW Program'</v>
      </c>
      <c r="J324" s="5" t="str">
        <f>"'"&amp;Table21[[#This Row],[Division]]&amp;"'"</f>
        <v>'35-NCAA D-I'</v>
      </c>
      <c r="K324" s="5" t="str">
        <f>"'"&amp;Table21[[#This Row],[Region]]&amp;"'"</f>
        <v>'South Central (D1)-7'</v>
      </c>
      <c r="L324" s="5" t="str">
        <f>"'"&amp;Table21[[#This Row],[Conference]]&amp;"'"</f>
        <v>'Western Athletic Conference'</v>
      </c>
      <c r="M324" s="7" t="str">
        <f t="shared" si="6"/>
        <v>insert into D1_PROGRAMS (University,Column1,Program_Type,Division,Region,Conference) values ('University of Texas Rio Grande Valley','University of Texas Rio Grande','MW Program','35-NCAA D-I','South Central (D1)-7','Western Athletic Conference');</v>
      </c>
    </row>
    <row r="325" spans="1:13" ht="15" x14ac:dyDescent="0.35">
      <c r="A325" t="s">
        <v>4765</v>
      </c>
      <c r="B325" t="s">
        <v>4880</v>
      </c>
      <c r="C325" t="s">
        <v>4409</v>
      </c>
      <c r="D325" t="s">
        <v>4410</v>
      </c>
      <c r="E325" t="s">
        <v>4411</v>
      </c>
      <c r="F325" t="s">
        <v>4544</v>
      </c>
      <c r="G325" s="5" t="str">
        <f>"'"&amp;Table21[[#This Row],[University]]&amp;"'"</f>
        <v>'University of the Incarnate Word'</v>
      </c>
      <c r="H325" s="5" t="str">
        <f>"'"&amp;Table21[[#This Row],[Column1]]&amp;"'"</f>
        <v>'Incarnate World'</v>
      </c>
      <c r="I325" s="5" t="str">
        <f>"'"&amp;Table21[[#This Row],[Program_Type]]&amp;"'"</f>
        <v>'MW Program'</v>
      </c>
      <c r="J325" s="5" t="str">
        <f>"'"&amp;Table21[[#This Row],[Division]]&amp;"'"</f>
        <v>'35-NCAA D-I'</v>
      </c>
      <c r="K325" s="5" t="str">
        <f>"'"&amp;Table21[[#This Row],[Region]]&amp;"'"</f>
        <v>'South Central (D1)-7'</v>
      </c>
      <c r="L325" s="5" t="str">
        <f>"'"&amp;Table21[[#This Row],[Conference]]&amp;"'"</f>
        <v>'Southland Conference'</v>
      </c>
      <c r="M325" s="7" t="str">
        <f t="shared" si="6"/>
        <v>insert into D1_PROGRAMS (University,Column1,Program_Type,Division,Region,Conference) values ('University of the Incarnate Word','Incarnate World','MW Program','35-NCAA D-I','South Central (D1)-7','Southland Conference');</v>
      </c>
    </row>
    <row r="326" spans="1:13" ht="15" x14ac:dyDescent="0.35">
      <c r="A326" t="s">
        <v>4766</v>
      </c>
      <c r="B326" t="s">
        <v>4401</v>
      </c>
      <c r="C326" t="s">
        <v>4431</v>
      </c>
      <c r="D326" t="s">
        <v>4410</v>
      </c>
      <c r="E326" t="s">
        <v>4435</v>
      </c>
      <c r="F326" t="s">
        <v>4436</v>
      </c>
      <c r="G326" s="5" t="str">
        <f>"'"&amp;Table21[[#This Row],[University]]&amp;"'"</f>
        <v>'University of Toledo'</v>
      </c>
      <c r="H326" s="5" t="str">
        <f>"'"&amp;Table21[[#This Row],[Column1]]&amp;"'"</f>
        <v>'Toledo'</v>
      </c>
      <c r="I326" s="5" t="str">
        <f>"'"&amp;Table21[[#This Row],[Program_Type]]&amp;"'"</f>
        <v>'Mens CC Womens Program'</v>
      </c>
      <c r="J326" s="5" t="str">
        <f>"'"&amp;Table21[[#This Row],[Division]]&amp;"'"</f>
        <v>'35-NCAA D-I'</v>
      </c>
      <c r="K326" s="5" t="str">
        <f>"'"&amp;Table21[[#This Row],[Region]]&amp;"'"</f>
        <v>'Great Lakes (D1)-1'</v>
      </c>
      <c r="L326" s="5" t="str">
        <f>"'"&amp;Table21[[#This Row],[Conference]]&amp;"'"</f>
        <v>'Mid-American Conference'</v>
      </c>
      <c r="M326" s="7" t="str">
        <f t="shared" si="6"/>
        <v>insert into D1_PROGRAMS (University,Column1,Program_Type,Division,Region,Conference) values ('University of Toledo','Toledo','Mens CC Womens Program','35-NCAA D-I','Great Lakes (D1)-1','Mid-American Conference');</v>
      </c>
    </row>
    <row r="327" spans="1:13" ht="15" x14ac:dyDescent="0.35">
      <c r="A327" t="s">
        <v>4767</v>
      </c>
      <c r="B327" t="s">
        <v>4245</v>
      </c>
      <c r="C327" t="s">
        <v>4409</v>
      </c>
      <c r="D327" t="s">
        <v>4410</v>
      </c>
      <c r="E327" t="s">
        <v>4455</v>
      </c>
      <c r="F327" t="s">
        <v>4511</v>
      </c>
      <c r="G327" s="5" t="str">
        <f>"'"&amp;Table21[[#This Row],[University]]&amp;"'"</f>
        <v>'University of Tulsa'</v>
      </c>
      <c r="H327" s="5" t="str">
        <f>"'"&amp;Table21[[#This Row],[Column1]]&amp;"'"</f>
        <v>'Tulsa'</v>
      </c>
      <c r="I327" s="5" t="str">
        <f>"'"&amp;Table21[[#This Row],[Program_Type]]&amp;"'"</f>
        <v>'MW Program'</v>
      </c>
      <c r="J327" s="5" t="str">
        <f>"'"&amp;Table21[[#This Row],[Division]]&amp;"'"</f>
        <v>'35-NCAA D-I'</v>
      </c>
      <c r="K327" s="5" t="str">
        <f>"'"&amp;Table21[[#This Row],[Region]]&amp;"'"</f>
        <v>'Midwest (D1)-3'</v>
      </c>
      <c r="L327" s="5" t="str">
        <f>"'"&amp;Table21[[#This Row],[Conference]]&amp;"'"</f>
        <v>'American Athletic Conference'</v>
      </c>
      <c r="M327" s="7" t="str">
        <f t="shared" si="6"/>
        <v>insert into D1_PROGRAMS (University,Column1,Program_Type,Division,Region,Conference) values ('University of Tulsa','Tulsa','MW Program','35-NCAA D-I','Midwest (D1)-3','American Athletic Conference');</v>
      </c>
    </row>
    <row r="328" spans="1:13" ht="15" x14ac:dyDescent="0.35">
      <c r="A328" t="s">
        <v>4768</v>
      </c>
      <c r="B328" t="s">
        <v>4390</v>
      </c>
      <c r="C328" t="s">
        <v>4434</v>
      </c>
      <c r="D328" t="s">
        <v>4410</v>
      </c>
      <c r="E328" t="s">
        <v>4458</v>
      </c>
      <c r="F328" t="s">
        <v>4426</v>
      </c>
      <c r="G328" s="5" t="str">
        <f>"'"&amp;Table21[[#This Row],[University]]&amp;"'"</f>
        <v>'University of Utah'</v>
      </c>
      <c r="H328" s="5" t="str">
        <f>"'"&amp;Table21[[#This Row],[Column1]]&amp;"'"</f>
        <v>'Utah'</v>
      </c>
      <c r="I328" s="5" t="str">
        <f>"'"&amp;Table21[[#This Row],[Program_Type]]&amp;"'"</f>
        <v>'Womens Program'</v>
      </c>
      <c r="J328" s="5" t="str">
        <f>"'"&amp;Table21[[#This Row],[Division]]&amp;"'"</f>
        <v>'35-NCAA D-I'</v>
      </c>
      <c r="K328" s="5" t="str">
        <f>"'"&amp;Table21[[#This Row],[Region]]&amp;"'"</f>
        <v>'Mountain (D1)-4'</v>
      </c>
      <c r="L328" s="5" t="str">
        <f>"'"&amp;Table21[[#This Row],[Conference]]&amp;"'"</f>
        <v>'Pac-12 Conference'</v>
      </c>
      <c r="M328" s="7" t="str">
        <f t="shared" si="6"/>
        <v>insert into D1_PROGRAMS (University,Column1,Program_Type,Division,Region,Conference) values ('University of Utah','Utah','Womens Program','35-NCAA D-I','Mountain (D1)-4','Pac-12 Conference');</v>
      </c>
    </row>
    <row r="329" spans="1:13" ht="15" x14ac:dyDescent="0.35">
      <c r="A329" t="s">
        <v>4769</v>
      </c>
      <c r="B329" t="s">
        <v>4213</v>
      </c>
      <c r="C329" t="s">
        <v>4409</v>
      </c>
      <c r="D329" t="s">
        <v>4410</v>
      </c>
      <c r="E329" t="s">
        <v>4446</v>
      </c>
      <c r="F329" t="s">
        <v>4447</v>
      </c>
      <c r="G329" s="5" t="str">
        <f>"'"&amp;Table21[[#This Row],[University]]&amp;"'"</f>
        <v>'University of Vermont'</v>
      </c>
      <c r="H329" s="5" t="str">
        <f>"'"&amp;Table21[[#This Row],[Column1]]&amp;"'"</f>
        <v>'Vermont'</v>
      </c>
      <c r="I329" s="5" t="str">
        <f>"'"&amp;Table21[[#This Row],[Program_Type]]&amp;"'"</f>
        <v>'MW Program'</v>
      </c>
      <c r="J329" s="5" t="str">
        <f>"'"&amp;Table21[[#This Row],[Division]]&amp;"'"</f>
        <v>'35-NCAA D-I'</v>
      </c>
      <c r="K329" s="5" t="str">
        <f>"'"&amp;Table21[[#This Row],[Region]]&amp;"'"</f>
        <v>'Northeast (D1)-5'</v>
      </c>
      <c r="L329" s="5" t="str">
        <f>"'"&amp;Table21[[#This Row],[Conference]]&amp;"'"</f>
        <v>'America East Conference'</v>
      </c>
      <c r="M329" s="7" t="str">
        <f t="shared" si="6"/>
        <v>insert into D1_PROGRAMS (University,Column1,Program_Type,Division,Region,Conference) values ('University of Vermont','Vermont','MW Program','35-NCAA D-I','Northeast (D1)-5','America East Conference');</v>
      </c>
    </row>
    <row r="330" spans="1:13" ht="15" x14ac:dyDescent="0.35">
      <c r="A330" t="s">
        <v>4770</v>
      </c>
      <c r="B330" t="s">
        <v>4215</v>
      </c>
      <c r="C330" t="s">
        <v>4409</v>
      </c>
      <c r="D330" t="s">
        <v>4410</v>
      </c>
      <c r="E330" t="s">
        <v>4422</v>
      </c>
      <c r="F330" t="s">
        <v>4450</v>
      </c>
      <c r="G330" s="5" t="str">
        <f>"'"&amp;Table21[[#This Row],[University]]&amp;"'"</f>
        <v>'University of Virginia'</v>
      </c>
      <c r="H330" s="5" t="str">
        <f>"'"&amp;Table21[[#This Row],[Column1]]&amp;"'"</f>
        <v>'Virginia'</v>
      </c>
      <c r="I330" s="5" t="str">
        <f>"'"&amp;Table21[[#This Row],[Program_Type]]&amp;"'"</f>
        <v>'MW Program'</v>
      </c>
      <c r="J330" s="5" t="str">
        <f>"'"&amp;Table21[[#This Row],[Division]]&amp;"'"</f>
        <v>'35-NCAA D-I'</v>
      </c>
      <c r="K330" s="5" t="str">
        <f>"'"&amp;Table21[[#This Row],[Region]]&amp;"'"</f>
        <v>'Southeast (D1)-8'</v>
      </c>
      <c r="L330" s="5" t="str">
        <f>"'"&amp;Table21[[#This Row],[Conference]]&amp;"'"</f>
        <v>'Atlantic Coast Conference'</v>
      </c>
      <c r="M330" s="7" t="str">
        <f t="shared" si="6"/>
        <v>insert into D1_PROGRAMS (University,Column1,Program_Type,Division,Region,Conference) values ('University of Virginia','Virginia','MW Program','35-NCAA D-I','Southeast (D1)-8','Atlantic Coast Conference');</v>
      </c>
    </row>
    <row r="331" spans="1:13" ht="15" x14ac:dyDescent="0.35">
      <c r="A331" t="s">
        <v>4771</v>
      </c>
      <c r="B331" t="s">
        <v>4218</v>
      </c>
      <c r="C331" t="s">
        <v>4409</v>
      </c>
      <c r="D331" t="s">
        <v>4410</v>
      </c>
      <c r="E331" t="s">
        <v>4425</v>
      </c>
      <c r="F331" t="s">
        <v>4426</v>
      </c>
      <c r="G331" s="5" t="str">
        <f>"'"&amp;Table21[[#This Row],[University]]&amp;"'"</f>
        <v>'University of Washington'</v>
      </c>
      <c r="H331" s="5" t="str">
        <f>"'"&amp;Table21[[#This Row],[Column1]]&amp;"'"</f>
        <v>'Washington'</v>
      </c>
      <c r="I331" s="5" t="str">
        <f>"'"&amp;Table21[[#This Row],[Program_Type]]&amp;"'"</f>
        <v>'MW Program'</v>
      </c>
      <c r="J331" s="5" t="str">
        <f>"'"&amp;Table21[[#This Row],[Division]]&amp;"'"</f>
        <v>'35-NCAA D-I'</v>
      </c>
      <c r="K331" s="5" t="str">
        <f>"'"&amp;Table21[[#This Row],[Region]]&amp;"'"</f>
        <v>'West (D1)-9'</v>
      </c>
      <c r="L331" s="5" t="str">
        <f>"'"&amp;Table21[[#This Row],[Conference]]&amp;"'"</f>
        <v>'Pac-12 Conference'</v>
      </c>
      <c r="M331" s="7" t="str">
        <f t="shared" si="6"/>
        <v>insert into D1_PROGRAMS (University,Column1,Program_Type,Division,Region,Conference) values ('University of Washington','Washington','MW Program','35-NCAA D-I','West (D1)-9','Pac-12 Conference');</v>
      </c>
    </row>
    <row r="332" spans="1:13" ht="15" x14ac:dyDescent="0.35">
      <c r="A332" t="s">
        <v>4773</v>
      </c>
      <c r="B332" t="s">
        <v>4227</v>
      </c>
      <c r="C332" t="s">
        <v>4409</v>
      </c>
      <c r="D332" t="s">
        <v>4410</v>
      </c>
      <c r="E332" t="s">
        <v>4435</v>
      </c>
      <c r="F332" t="s">
        <v>4551</v>
      </c>
      <c r="G332" s="5" t="str">
        <f>"'"&amp;Table21[[#This Row],[University]]&amp;"'"</f>
        <v>'University of Wisconsin, Madison'</v>
      </c>
      <c r="H332" s="5" t="str">
        <f>"'"&amp;Table21[[#This Row],[Column1]]&amp;"'"</f>
        <v>'Wisconsin'</v>
      </c>
      <c r="I332" s="5" t="str">
        <f>"'"&amp;Table21[[#This Row],[Program_Type]]&amp;"'"</f>
        <v>'MW Program'</v>
      </c>
      <c r="J332" s="5" t="str">
        <f>"'"&amp;Table21[[#This Row],[Division]]&amp;"'"</f>
        <v>'35-NCAA D-I'</v>
      </c>
      <c r="K332" s="5" t="str">
        <f>"'"&amp;Table21[[#This Row],[Region]]&amp;"'"</f>
        <v>'Great Lakes (D1)-1'</v>
      </c>
      <c r="L332" s="5" t="str">
        <f>"'"&amp;Table21[[#This Row],[Conference]]&amp;"'"</f>
        <v>'Big Ten Conference'</v>
      </c>
      <c r="M332" s="7" t="str">
        <f t="shared" si="6"/>
        <v>insert into D1_PROGRAMS (University,Column1,Program_Type,Division,Region,Conference) values ('University of Wisconsin, Madison','Wisconsin','MW Program','35-NCAA D-I','Great Lakes (D1)-1','Big Ten Conference');</v>
      </c>
    </row>
    <row r="333" spans="1:13" ht="15" x14ac:dyDescent="0.35">
      <c r="A333" t="s">
        <v>4774</v>
      </c>
      <c r="B333" t="s">
        <v>4208</v>
      </c>
      <c r="C333" t="s">
        <v>4409</v>
      </c>
      <c r="D333" t="s">
        <v>4410</v>
      </c>
      <c r="E333" t="s">
        <v>4435</v>
      </c>
      <c r="F333" t="s">
        <v>4487</v>
      </c>
      <c r="G333" s="5" t="str">
        <f>"'"&amp;Table21[[#This Row],[University]]&amp;"'"</f>
        <v>'University of Wisconsin, Milwaukee'</v>
      </c>
      <c r="H333" s="5" t="str">
        <f>"'"&amp;Table21[[#This Row],[Column1]]&amp;"'"</f>
        <v>'UW-Milwaukee'</v>
      </c>
      <c r="I333" s="5" t="str">
        <f>"'"&amp;Table21[[#This Row],[Program_Type]]&amp;"'"</f>
        <v>'MW Program'</v>
      </c>
      <c r="J333" s="5" t="str">
        <f>"'"&amp;Table21[[#This Row],[Division]]&amp;"'"</f>
        <v>'35-NCAA D-I'</v>
      </c>
      <c r="K333" s="5" t="str">
        <f>"'"&amp;Table21[[#This Row],[Region]]&amp;"'"</f>
        <v>'Great Lakes (D1)-1'</v>
      </c>
      <c r="L333" s="5" t="str">
        <f>"'"&amp;Table21[[#This Row],[Conference]]&amp;"'"</f>
        <v>'Horizon League'</v>
      </c>
      <c r="M333" s="7" t="str">
        <f t="shared" si="6"/>
        <v>insert into D1_PROGRAMS (University,Column1,Program_Type,Division,Region,Conference) values ('University of Wisconsin, Milwaukee','UW-Milwaukee','MW Program','35-NCAA D-I','Great Lakes (D1)-1','Horizon League');</v>
      </c>
    </row>
    <row r="334" spans="1:13" ht="15" x14ac:dyDescent="0.35">
      <c r="A334" t="s">
        <v>4772</v>
      </c>
      <c r="B334" t="s">
        <v>4867</v>
      </c>
      <c r="C334" t="s">
        <v>4499</v>
      </c>
      <c r="D334" t="s">
        <v>4410</v>
      </c>
      <c r="E334" t="s">
        <v>4435</v>
      </c>
      <c r="F334" t="s">
        <v>4487</v>
      </c>
      <c r="G334" s="5" t="str">
        <f>"'"&amp;Table21[[#This Row],[University]]&amp;"'"</f>
        <v>'University of Wisconsin-Green Bay'</v>
      </c>
      <c r="H334" s="5" t="str">
        <f>"'"&amp;Table21[[#This Row],[Column1]]&amp;"'"</f>
        <v>'University of Wisconsin-Green'</v>
      </c>
      <c r="I334" s="5" t="str">
        <f>"'"&amp;Table21[[#This Row],[Program_Type]]&amp;"'"</f>
        <v>'MW CC'</v>
      </c>
      <c r="J334" s="5" t="str">
        <f>"'"&amp;Table21[[#This Row],[Division]]&amp;"'"</f>
        <v>'35-NCAA D-I'</v>
      </c>
      <c r="K334" s="5" t="str">
        <f>"'"&amp;Table21[[#This Row],[Region]]&amp;"'"</f>
        <v>'Great Lakes (D1)-1'</v>
      </c>
      <c r="L334" s="5" t="str">
        <f>"'"&amp;Table21[[#This Row],[Conference]]&amp;"'"</f>
        <v>'Horizon League'</v>
      </c>
      <c r="M334" s="7" t="str">
        <f t="shared" si="6"/>
        <v>insert into D1_PROGRAMS (University,Column1,Program_Type,Division,Region,Conference) values ('University of Wisconsin-Green Bay','University of Wisconsin-Green','MW CC','35-NCAA D-I','Great Lakes (D1)-1','Horizon League');</v>
      </c>
    </row>
    <row r="335" spans="1:13" ht="15" x14ac:dyDescent="0.35">
      <c r="A335" t="s">
        <v>4775</v>
      </c>
      <c r="B335" t="s">
        <v>4229</v>
      </c>
      <c r="C335" t="s">
        <v>4409</v>
      </c>
      <c r="D335" t="s">
        <v>4410</v>
      </c>
      <c r="E335" t="s">
        <v>4458</v>
      </c>
      <c r="F335" t="s">
        <v>4449</v>
      </c>
      <c r="G335" s="5" t="str">
        <f>"'"&amp;Table21[[#This Row],[University]]&amp;"'"</f>
        <v>'University of Wyoming'</v>
      </c>
      <c r="H335" s="5" t="str">
        <f>"'"&amp;Table21[[#This Row],[Column1]]&amp;"'"</f>
        <v>'Wyoming'</v>
      </c>
      <c r="I335" s="5" t="str">
        <f>"'"&amp;Table21[[#This Row],[Program_Type]]&amp;"'"</f>
        <v>'MW Program'</v>
      </c>
      <c r="J335" s="5" t="str">
        <f>"'"&amp;Table21[[#This Row],[Division]]&amp;"'"</f>
        <v>'35-NCAA D-I'</v>
      </c>
      <c r="K335" s="5" t="str">
        <f>"'"&amp;Table21[[#This Row],[Region]]&amp;"'"</f>
        <v>'Mountain (D1)-4'</v>
      </c>
      <c r="L335" s="5" t="str">
        <f>"'"&amp;Table21[[#This Row],[Conference]]&amp;"'"</f>
        <v>'Mountain West Conference'</v>
      </c>
      <c r="M335" s="7" t="str">
        <f t="shared" si="6"/>
        <v>insert into D1_PROGRAMS (University,Column1,Program_Type,Division,Region,Conference) values ('University of Wyoming','Wyoming','MW Program','35-NCAA D-I','Mountain (D1)-4','Mountain West Conference');</v>
      </c>
    </row>
    <row r="336" spans="1:13" ht="15" x14ac:dyDescent="0.35">
      <c r="A336" t="s">
        <v>4776</v>
      </c>
      <c r="B336" t="s">
        <v>4209</v>
      </c>
      <c r="C336" t="s">
        <v>4409</v>
      </c>
      <c r="D336" t="s">
        <v>4410</v>
      </c>
      <c r="E336" t="s">
        <v>4458</v>
      </c>
      <c r="F336" t="s">
        <v>4449</v>
      </c>
      <c r="G336" s="5" t="str">
        <f>"'"&amp;Table21[[#This Row],[University]]&amp;"'"</f>
        <v>'Utah State University'</v>
      </c>
      <c r="H336" s="5" t="str">
        <f>"'"&amp;Table21[[#This Row],[Column1]]&amp;"'"</f>
        <v>'Utah State'</v>
      </c>
      <c r="I336" s="5" t="str">
        <f>"'"&amp;Table21[[#This Row],[Program_Type]]&amp;"'"</f>
        <v>'MW Program'</v>
      </c>
      <c r="J336" s="5" t="str">
        <f>"'"&amp;Table21[[#This Row],[Division]]&amp;"'"</f>
        <v>'35-NCAA D-I'</v>
      </c>
      <c r="K336" s="5" t="str">
        <f>"'"&amp;Table21[[#This Row],[Region]]&amp;"'"</f>
        <v>'Mountain (D1)-4'</v>
      </c>
      <c r="L336" s="5" t="str">
        <f>"'"&amp;Table21[[#This Row],[Conference]]&amp;"'"</f>
        <v>'Mountain West Conference'</v>
      </c>
      <c r="M336" s="7" t="str">
        <f t="shared" si="6"/>
        <v>insert into D1_PROGRAMS (University,Column1,Program_Type,Division,Region,Conference) values ('Utah State University','Utah State','MW Program','35-NCAA D-I','Mountain (D1)-4','Mountain West Conference');</v>
      </c>
    </row>
    <row r="337" spans="1:13" ht="15" x14ac:dyDescent="0.35">
      <c r="A337" t="s">
        <v>4777</v>
      </c>
      <c r="B337" t="s">
        <v>4210</v>
      </c>
      <c r="C337" t="s">
        <v>4409</v>
      </c>
      <c r="D337" t="s">
        <v>4410</v>
      </c>
      <c r="E337" t="s">
        <v>4458</v>
      </c>
      <c r="F337" t="s">
        <v>4412</v>
      </c>
      <c r="G337" s="5" t="str">
        <f>"'"&amp;Table21[[#This Row],[University]]&amp;"'"</f>
        <v>'Utah Valley University'</v>
      </c>
      <c r="H337" s="5" t="str">
        <f>"'"&amp;Table21[[#This Row],[Column1]]&amp;"'"</f>
        <v>'Utah Valley'</v>
      </c>
      <c r="I337" s="5" t="str">
        <f>"'"&amp;Table21[[#This Row],[Program_Type]]&amp;"'"</f>
        <v>'MW Program'</v>
      </c>
      <c r="J337" s="5" t="str">
        <f>"'"&amp;Table21[[#This Row],[Division]]&amp;"'"</f>
        <v>'35-NCAA D-I'</v>
      </c>
      <c r="K337" s="5" t="str">
        <f>"'"&amp;Table21[[#This Row],[Region]]&amp;"'"</f>
        <v>'Mountain (D1)-4'</v>
      </c>
      <c r="L337" s="5" t="str">
        <f>"'"&amp;Table21[[#This Row],[Conference]]&amp;"'"</f>
        <v>'Western Athletic Conference'</v>
      </c>
      <c r="M337" s="7" t="str">
        <f t="shared" si="6"/>
        <v>insert into D1_PROGRAMS (University,Column1,Program_Type,Division,Region,Conference) values ('Utah Valley University','Utah Valley','MW Program','35-NCAA D-I','Mountain (D1)-4','Western Athletic Conference');</v>
      </c>
    </row>
    <row r="338" spans="1:13" ht="15" x14ac:dyDescent="0.35">
      <c r="A338" t="s">
        <v>4207</v>
      </c>
      <c r="B338" t="s">
        <v>4207</v>
      </c>
      <c r="C338" t="s">
        <v>4409</v>
      </c>
      <c r="D338" t="s">
        <v>4410</v>
      </c>
      <c r="E338" t="s">
        <v>4411</v>
      </c>
      <c r="F338" t="s">
        <v>4523</v>
      </c>
      <c r="G338" s="5" t="str">
        <f>"'"&amp;Table21[[#This Row],[University]]&amp;"'"</f>
        <v>'UTSA'</v>
      </c>
      <c r="H338" s="5" t="str">
        <f>"'"&amp;Table21[[#This Row],[Column1]]&amp;"'"</f>
        <v>'UTSA'</v>
      </c>
      <c r="I338" s="5" t="str">
        <f>"'"&amp;Table21[[#This Row],[Program_Type]]&amp;"'"</f>
        <v>'MW Program'</v>
      </c>
      <c r="J338" s="5" t="str">
        <f>"'"&amp;Table21[[#This Row],[Division]]&amp;"'"</f>
        <v>'35-NCAA D-I'</v>
      </c>
      <c r="K338" s="5" t="str">
        <f>"'"&amp;Table21[[#This Row],[Region]]&amp;"'"</f>
        <v>'South Central (D1)-7'</v>
      </c>
      <c r="L338" s="5" t="str">
        <f>"'"&amp;Table21[[#This Row],[Conference]]&amp;"'"</f>
        <v>'Conference USA'</v>
      </c>
      <c r="M338" s="7" t="str">
        <f t="shared" si="6"/>
        <v>insert into D1_PROGRAMS (University,Column1,Program_Type,Division,Region,Conference) values ('UTSA','UTSA','MW Program','35-NCAA D-I','South Central (D1)-7','Conference USA');</v>
      </c>
    </row>
    <row r="339" spans="1:13" ht="15" x14ac:dyDescent="0.35">
      <c r="A339" t="s">
        <v>4778</v>
      </c>
      <c r="B339" t="s">
        <v>4248</v>
      </c>
      <c r="C339" t="s">
        <v>4409</v>
      </c>
      <c r="D339" t="s">
        <v>4410</v>
      </c>
      <c r="E339" t="s">
        <v>4435</v>
      </c>
      <c r="F339" t="s">
        <v>4487</v>
      </c>
      <c r="G339" s="5" t="str">
        <f>"'"&amp;Table21[[#This Row],[University]]&amp;"'"</f>
        <v>'Valparaiso University'</v>
      </c>
      <c r="H339" s="5" t="str">
        <f>"'"&amp;Table21[[#This Row],[Column1]]&amp;"'"</f>
        <v>'Valparaiso'</v>
      </c>
      <c r="I339" s="5" t="str">
        <f>"'"&amp;Table21[[#This Row],[Program_Type]]&amp;"'"</f>
        <v>'MW Program'</v>
      </c>
      <c r="J339" s="5" t="str">
        <f>"'"&amp;Table21[[#This Row],[Division]]&amp;"'"</f>
        <v>'35-NCAA D-I'</v>
      </c>
      <c r="K339" s="5" t="str">
        <f>"'"&amp;Table21[[#This Row],[Region]]&amp;"'"</f>
        <v>'Great Lakes (D1)-1'</v>
      </c>
      <c r="L339" s="5" t="str">
        <f>"'"&amp;Table21[[#This Row],[Conference]]&amp;"'"</f>
        <v>'Horizon League'</v>
      </c>
      <c r="M339" s="7" t="str">
        <f t="shared" si="6"/>
        <v>insert into D1_PROGRAMS (University,Column1,Program_Type,Division,Region,Conference) values ('Valparaiso University','Valparaiso','MW Program','35-NCAA D-I','Great Lakes (D1)-1','Horizon League');</v>
      </c>
    </row>
    <row r="340" spans="1:13" ht="15" x14ac:dyDescent="0.35">
      <c r="A340" t="s">
        <v>4779</v>
      </c>
      <c r="B340" t="s">
        <v>4212</v>
      </c>
      <c r="C340" t="s">
        <v>4431</v>
      </c>
      <c r="D340" t="s">
        <v>4410</v>
      </c>
      <c r="E340" t="s">
        <v>4414</v>
      </c>
      <c r="F340" t="s">
        <v>4429</v>
      </c>
      <c r="G340" s="5" t="str">
        <f>"'"&amp;Table21[[#This Row],[University]]&amp;"'"</f>
        <v>'Vanderbilt University'</v>
      </c>
      <c r="H340" s="5" t="str">
        <f>"'"&amp;Table21[[#This Row],[Column1]]&amp;"'"</f>
        <v>'Vanderbilt'</v>
      </c>
      <c r="I340" s="5" t="str">
        <f>"'"&amp;Table21[[#This Row],[Program_Type]]&amp;"'"</f>
        <v>'Mens CC Womens Program'</v>
      </c>
      <c r="J340" s="5" t="str">
        <f>"'"&amp;Table21[[#This Row],[Division]]&amp;"'"</f>
        <v>'35-NCAA D-I'</v>
      </c>
      <c r="K340" s="5" t="str">
        <f>"'"&amp;Table21[[#This Row],[Region]]&amp;"'"</f>
        <v>'South (D1)-6'</v>
      </c>
      <c r="L340" s="5" t="str">
        <f>"'"&amp;Table21[[#This Row],[Conference]]&amp;"'"</f>
        <v>'Southeastern Conference'</v>
      </c>
      <c r="M340" s="7" t="str">
        <f t="shared" si="6"/>
        <v>insert into D1_PROGRAMS (University,Column1,Program_Type,Division,Region,Conference) values ('Vanderbilt University','Vanderbilt','Mens CC Womens Program','35-NCAA D-I','South (D1)-6','Southeastern Conference');</v>
      </c>
    </row>
    <row r="341" spans="1:13" ht="15" x14ac:dyDescent="0.35">
      <c r="A341" t="s">
        <v>4780</v>
      </c>
      <c r="B341" t="s">
        <v>4214</v>
      </c>
      <c r="C341" t="s">
        <v>4434</v>
      </c>
      <c r="D341" t="s">
        <v>4410</v>
      </c>
      <c r="E341" t="s">
        <v>4419</v>
      </c>
      <c r="F341" t="s">
        <v>4466</v>
      </c>
      <c r="G341" s="5" t="str">
        <f>"'"&amp;Table21[[#This Row],[University]]&amp;"'"</f>
        <v>'Villanova University'</v>
      </c>
      <c r="H341" s="5" t="str">
        <f>"'"&amp;Table21[[#This Row],[Column1]]&amp;"'"</f>
        <v>'Villanova'</v>
      </c>
      <c r="I341" s="5" t="str">
        <f>"'"&amp;Table21[[#This Row],[Program_Type]]&amp;"'"</f>
        <v>'Womens Program'</v>
      </c>
      <c r="J341" s="5" t="str">
        <f>"'"&amp;Table21[[#This Row],[Division]]&amp;"'"</f>
        <v>'35-NCAA D-I'</v>
      </c>
      <c r="K341" s="5" t="str">
        <f>"'"&amp;Table21[[#This Row],[Region]]&amp;"'"</f>
        <v>'Mid-Atlantic (D1)-2'</v>
      </c>
      <c r="L341" s="5" t="str">
        <f>"'"&amp;Table21[[#This Row],[Conference]]&amp;"'"</f>
        <v>'BIG EAST Conference'</v>
      </c>
      <c r="M341" s="7" t="str">
        <f t="shared" si="6"/>
        <v>insert into D1_PROGRAMS (University,Column1,Program_Type,Division,Region,Conference) values ('Villanova University','Villanova','Womens Program','35-NCAA D-I','Mid-Atlantic (D1)-2','BIG EAST Conference');</v>
      </c>
    </row>
    <row r="342" spans="1:13" ht="15" x14ac:dyDescent="0.35">
      <c r="A342" t="s">
        <v>4780</v>
      </c>
      <c r="B342" t="s">
        <v>4214</v>
      </c>
      <c r="C342" t="s">
        <v>4451</v>
      </c>
      <c r="D342" t="s">
        <v>4410</v>
      </c>
      <c r="E342" t="s">
        <v>4419</v>
      </c>
      <c r="F342" t="s">
        <v>4466</v>
      </c>
      <c r="G342" s="5" t="str">
        <f>"'"&amp;Table21[[#This Row],[University]]&amp;"'"</f>
        <v>'Villanova University'</v>
      </c>
      <c r="H342" s="5" t="str">
        <f>"'"&amp;Table21[[#This Row],[Column1]]&amp;"'"</f>
        <v>'Villanova'</v>
      </c>
      <c r="I342" s="5" t="str">
        <f>"'"&amp;Table21[[#This Row],[Program_Type]]&amp;"'"</f>
        <v>'Mens Program'</v>
      </c>
      <c r="J342" s="5" t="str">
        <f>"'"&amp;Table21[[#This Row],[Division]]&amp;"'"</f>
        <v>'35-NCAA D-I'</v>
      </c>
      <c r="K342" s="5" t="str">
        <f>"'"&amp;Table21[[#This Row],[Region]]&amp;"'"</f>
        <v>'Mid-Atlantic (D1)-2'</v>
      </c>
      <c r="L342" s="5" t="str">
        <f>"'"&amp;Table21[[#This Row],[Conference]]&amp;"'"</f>
        <v>'BIG EAST Conference'</v>
      </c>
      <c r="M342" s="7" t="str">
        <f t="shared" si="6"/>
        <v>insert into D1_PROGRAMS (University,Column1,Program_Type,Division,Region,Conference) values ('Villanova University','Villanova','Mens Program','35-NCAA D-I','Mid-Atlantic (D1)-2','BIG EAST Conference');</v>
      </c>
    </row>
    <row r="343" spans="1:13" ht="15" x14ac:dyDescent="0.35">
      <c r="A343" t="s">
        <v>4781</v>
      </c>
      <c r="B343" t="s">
        <v>4211</v>
      </c>
      <c r="C343" t="s">
        <v>4409</v>
      </c>
      <c r="D343" t="s">
        <v>4410</v>
      </c>
      <c r="E343" t="s">
        <v>4422</v>
      </c>
      <c r="F343" t="s">
        <v>4502</v>
      </c>
      <c r="G343" s="5" t="str">
        <f>"'"&amp;Table21[[#This Row],[University]]&amp;"'"</f>
        <v>'Virginia Commonwealth University'</v>
      </c>
      <c r="H343" s="5" t="str">
        <f>"'"&amp;Table21[[#This Row],[Column1]]&amp;"'"</f>
        <v>'VCU'</v>
      </c>
      <c r="I343" s="5" t="str">
        <f>"'"&amp;Table21[[#This Row],[Program_Type]]&amp;"'"</f>
        <v>'MW Program'</v>
      </c>
      <c r="J343" s="5" t="str">
        <f>"'"&amp;Table21[[#This Row],[Division]]&amp;"'"</f>
        <v>'35-NCAA D-I'</v>
      </c>
      <c r="K343" s="5" t="str">
        <f>"'"&amp;Table21[[#This Row],[Region]]&amp;"'"</f>
        <v>'Southeast (D1)-8'</v>
      </c>
      <c r="L343" s="5" t="str">
        <f>"'"&amp;Table21[[#This Row],[Conference]]&amp;"'"</f>
        <v>'Atlantic 10 Conference'</v>
      </c>
      <c r="M343" s="7" t="str">
        <f t="shared" si="6"/>
        <v>insert into D1_PROGRAMS (University,Column1,Program_Type,Division,Region,Conference) values ('Virginia Commonwealth University','VCU','MW Program','35-NCAA D-I','Southeast (D1)-8','Atlantic 10 Conference');</v>
      </c>
    </row>
    <row r="344" spans="1:13" ht="15" x14ac:dyDescent="0.35">
      <c r="A344" t="s">
        <v>4782</v>
      </c>
      <c r="B344" t="s">
        <v>4868</v>
      </c>
      <c r="C344" t="s">
        <v>4409</v>
      </c>
      <c r="D344" t="s">
        <v>4410</v>
      </c>
      <c r="E344" t="s">
        <v>4422</v>
      </c>
      <c r="F344" t="s">
        <v>4513</v>
      </c>
      <c r="G344" s="5" t="str">
        <f>"'"&amp;Table21[[#This Row],[University]]&amp;"'"</f>
        <v>'Virginia Military Institute'</v>
      </c>
      <c r="H344" s="5" t="str">
        <f>"'"&amp;Table21[[#This Row],[Column1]]&amp;"'"</f>
        <v>'Virginia Military'</v>
      </c>
      <c r="I344" s="5" t="str">
        <f>"'"&amp;Table21[[#This Row],[Program_Type]]&amp;"'"</f>
        <v>'MW Program'</v>
      </c>
      <c r="J344" s="5" t="str">
        <f>"'"&amp;Table21[[#This Row],[Division]]&amp;"'"</f>
        <v>'35-NCAA D-I'</v>
      </c>
      <c r="K344" s="5" t="str">
        <f>"'"&amp;Table21[[#This Row],[Region]]&amp;"'"</f>
        <v>'Southeast (D1)-8'</v>
      </c>
      <c r="L344" s="5" t="str">
        <f>"'"&amp;Table21[[#This Row],[Conference]]&amp;"'"</f>
        <v>'Southern Conference'</v>
      </c>
      <c r="M344" s="7" t="str">
        <f t="shared" si="6"/>
        <v>insert into D1_PROGRAMS (University,Column1,Program_Type,Division,Region,Conference) values ('Virginia Military Institute','Virginia Military','MW Program','35-NCAA D-I','Southeast (D1)-8','Southern Conference');</v>
      </c>
    </row>
    <row r="345" spans="1:13" ht="15" x14ac:dyDescent="0.35">
      <c r="A345" t="s">
        <v>4216</v>
      </c>
      <c r="B345" t="s">
        <v>4216</v>
      </c>
      <c r="C345" t="s">
        <v>4409</v>
      </c>
      <c r="D345" t="s">
        <v>4410</v>
      </c>
      <c r="E345" t="s">
        <v>4422</v>
      </c>
      <c r="F345" t="s">
        <v>4450</v>
      </c>
      <c r="G345" s="5" t="str">
        <f>"'"&amp;Table21[[#This Row],[University]]&amp;"'"</f>
        <v>'Virginia Tech'</v>
      </c>
      <c r="H345" s="5" t="str">
        <f>"'"&amp;Table21[[#This Row],[Column1]]&amp;"'"</f>
        <v>'Virginia Tech'</v>
      </c>
      <c r="I345" s="5" t="str">
        <f>"'"&amp;Table21[[#This Row],[Program_Type]]&amp;"'"</f>
        <v>'MW Program'</v>
      </c>
      <c r="J345" s="5" t="str">
        <f>"'"&amp;Table21[[#This Row],[Division]]&amp;"'"</f>
        <v>'35-NCAA D-I'</v>
      </c>
      <c r="K345" s="5" t="str">
        <f>"'"&amp;Table21[[#This Row],[Region]]&amp;"'"</f>
        <v>'Southeast (D1)-8'</v>
      </c>
      <c r="L345" s="5" t="str">
        <f>"'"&amp;Table21[[#This Row],[Conference]]&amp;"'"</f>
        <v>'Atlantic Coast Conference'</v>
      </c>
      <c r="M345" s="7" t="str">
        <f t="shared" si="6"/>
        <v>insert into D1_PROGRAMS (University,Column1,Program_Type,Division,Region,Conference) values ('Virginia Tech','Virginia Tech','MW Program','35-NCAA D-I','Southeast (D1)-8','Atlantic Coast Conference');</v>
      </c>
    </row>
    <row r="346" spans="1:13" ht="15" x14ac:dyDescent="0.35">
      <c r="A346" t="s">
        <v>4783</v>
      </c>
      <c r="B346" t="s">
        <v>4402</v>
      </c>
      <c r="C346" t="s">
        <v>4409</v>
      </c>
      <c r="D346" t="s">
        <v>4410</v>
      </c>
      <c r="E346" t="s">
        <v>4446</v>
      </c>
      <c r="F346" t="s">
        <v>4463</v>
      </c>
      <c r="G346" s="5" t="str">
        <f>"'"&amp;Table21[[#This Row],[University]]&amp;"'"</f>
        <v>'Wagner College'</v>
      </c>
      <c r="H346" s="5" t="str">
        <f>"'"&amp;Table21[[#This Row],[Column1]]&amp;"'"</f>
        <v>'Wagner'</v>
      </c>
      <c r="I346" s="5" t="str">
        <f>"'"&amp;Table21[[#This Row],[Program_Type]]&amp;"'"</f>
        <v>'MW Program'</v>
      </c>
      <c r="J346" s="5" t="str">
        <f>"'"&amp;Table21[[#This Row],[Division]]&amp;"'"</f>
        <v>'35-NCAA D-I'</v>
      </c>
      <c r="K346" s="5" t="str">
        <f>"'"&amp;Table21[[#This Row],[Region]]&amp;"'"</f>
        <v>'Northeast (D1)-5'</v>
      </c>
      <c r="L346" s="5" t="str">
        <f>"'"&amp;Table21[[#This Row],[Conference]]&amp;"'"</f>
        <v>'Northeast Conference'</v>
      </c>
      <c r="M346" s="7" t="str">
        <f t="shared" si="6"/>
        <v>insert into D1_PROGRAMS (University,Column1,Program_Type,Division,Region,Conference) values ('Wagner College','Wagner','MW Program','35-NCAA D-I','Northeast (D1)-5','Northeast Conference');</v>
      </c>
    </row>
    <row r="347" spans="1:13" ht="15" x14ac:dyDescent="0.35">
      <c r="A347" t="s">
        <v>4784</v>
      </c>
      <c r="B347" t="s">
        <v>4217</v>
      </c>
      <c r="C347" t="s">
        <v>4409</v>
      </c>
      <c r="D347" t="s">
        <v>4410</v>
      </c>
      <c r="E347" t="s">
        <v>4422</v>
      </c>
      <c r="F347" t="s">
        <v>4450</v>
      </c>
      <c r="G347" s="5" t="str">
        <f>"'"&amp;Table21[[#This Row],[University]]&amp;"'"</f>
        <v>'Wake Forest University'</v>
      </c>
      <c r="H347" s="5" t="str">
        <f>"'"&amp;Table21[[#This Row],[Column1]]&amp;"'"</f>
        <v>'Wake Forest'</v>
      </c>
      <c r="I347" s="5" t="str">
        <f>"'"&amp;Table21[[#This Row],[Program_Type]]&amp;"'"</f>
        <v>'MW Program'</v>
      </c>
      <c r="J347" s="5" t="str">
        <f>"'"&amp;Table21[[#This Row],[Division]]&amp;"'"</f>
        <v>'35-NCAA D-I'</v>
      </c>
      <c r="K347" s="5" t="str">
        <f>"'"&amp;Table21[[#This Row],[Region]]&amp;"'"</f>
        <v>'Southeast (D1)-8'</v>
      </c>
      <c r="L347" s="5" t="str">
        <f>"'"&amp;Table21[[#This Row],[Conference]]&amp;"'"</f>
        <v>'Atlantic Coast Conference'</v>
      </c>
      <c r="M347" s="7" t="str">
        <f t="shared" si="6"/>
        <v>insert into D1_PROGRAMS (University,Column1,Program_Type,Division,Region,Conference) values ('Wake Forest University','Wake Forest','MW Program','35-NCAA D-I','Southeast (D1)-8','Atlantic Coast Conference');</v>
      </c>
    </row>
    <row r="348" spans="1:13" ht="15" x14ac:dyDescent="0.35">
      <c r="A348" t="s">
        <v>4785</v>
      </c>
      <c r="B348" t="s">
        <v>4869</v>
      </c>
      <c r="C348" t="s">
        <v>4409</v>
      </c>
      <c r="D348" t="s">
        <v>4410</v>
      </c>
      <c r="E348" t="s">
        <v>4425</v>
      </c>
      <c r="F348" t="s">
        <v>4426</v>
      </c>
      <c r="G348" s="5" t="str">
        <f>"'"&amp;Table21[[#This Row],[University]]&amp;"'"</f>
        <v>'Washington State University'</v>
      </c>
      <c r="H348" s="5" t="str">
        <f>"'"&amp;Table21[[#This Row],[Column1]]&amp;"'"</f>
        <v>'Washington State'</v>
      </c>
      <c r="I348" s="5" t="str">
        <f>"'"&amp;Table21[[#This Row],[Program_Type]]&amp;"'"</f>
        <v>'MW Program'</v>
      </c>
      <c r="J348" s="5" t="str">
        <f>"'"&amp;Table21[[#This Row],[Division]]&amp;"'"</f>
        <v>'35-NCAA D-I'</v>
      </c>
      <c r="K348" s="5" t="str">
        <f>"'"&amp;Table21[[#This Row],[Region]]&amp;"'"</f>
        <v>'West (D1)-9'</v>
      </c>
      <c r="L348" s="5" t="str">
        <f>"'"&amp;Table21[[#This Row],[Conference]]&amp;"'"</f>
        <v>'Pac-12 Conference'</v>
      </c>
      <c r="M348" s="7" t="str">
        <f t="shared" si="6"/>
        <v>insert into D1_PROGRAMS (University,Column1,Program_Type,Division,Region,Conference) values ('Washington State University','Washington State','MW Program','35-NCAA D-I','West (D1)-9','Pac-12 Conference');</v>
      </c>
    </row>
    <row r="349" spans="1:13" ht="15" x14ac:dyDescent="0.35">
      <c r="A349" t="s">
        <v>4786</v>
      </c>
      <c r="B349" t="s">
        <v>4219</v>
      </c>
      <c r="C349" t="s">
        <v>4409</v>
      </c>
      <c r="D349" t="s">
        <v>4410</v>
      </c>
      <c r="E349" t="s">
        <v>4458</v>
      </c>
      <c r="F349" t="s">
        <v>4476</v>
      </c>
      <c r="G349" s="5" t="str">
        <f>"'"&amp;Table21[[#This Row],[University]]&amp;"'"</f>
        <v>'Weber State University'</v>
      </c>
      <c r="H349" s="5" t="str">
        <f>"'"&amp;Table21[[#This Row],[Column1]]&amp;"'"</f>
        <v>'Weber State'</v>
      </c>
      <c r="I349" s="5" t="str">
        <f>"'"&amp;Table21[[#This Row],[Program_Type]]&amp;"'"</f>
        <v>'MW Program'</v>
      </c>
      <c r="J349" s="5" t="str">
        <f>"'"&amp;Table21[[#This Row],[Division]]&amp;"'"</f>
        <v>'35-NCAA D-I'</v>
      </c>
      <c r="K349" s="5" t="str">
        <f>"'"&amp;Table21[[#This Row],[Region]]&amp;"'"</f>
        <v>'Mountain (D1)-4'</v>
      </c>
      <c r="L349" s="5" t="str">
        <f>"'"&amp;Table21[[#This Row],[Conference]]&amp;"'"</f>
        <v>'Big Sky Conference'</v>
      </c>
      <c r="M349" s="7" t="str">
        <f t="shared" si="6"/>
        <v>insert into D1_PROGRAMS (University,Column1,Program_Type,Division,Region,Conference) values ('Weber State University','Weber State','MW Program','35-NCAA D-I','Mountain (D1)-4','Big Sky Conference');</v>
      </c>
    </row>
    <row r="350" spans="1:13" ht="15" x14ac:dyDescent="0.35">
      <c r="A350" t="s">
        <v>4787</v>
      </c>
      <c r="B350" t="s">
        <v>4220</v>
      </c>
      <c r="C350" t="s">
        <v>4434</v>
      </c>
      <c r="D350" t="s">
        <v>4410</v>
      </c>
      <c r="E350" t="s">
        <v>4419</v>
      </c>
      <c r="F350" t="s">
        <v>4438</v>
      </c>
      <c r="G350" s="5" t="str">
        <f>"'"&amp;Table21[[#This Row],[University]]&amp;"'"</f>
        <v>'West Virginia University'</v>
      </c>
      <c r="H350" s="5" t="str">
        <f>"'"&amp;Table21[[#This Row],[Column1]]&amp;"'"</f>
        <v>'West Virginia'</v>
      </c>
      <c r="I350" s="5" t="str">
        <f>"'"&amp;Table21[[#This Row],[Program_Type]]&amp;"'"</f>
        <v>'Womens Program'</v>
      </c>
      <c r="J350" s="5" t="str">
        <f>"'"&amp;Table21[[#This Row],[Division]]&amp;"'"</f>
        <v>'35-NCAA D-I'</v>
      </c>
      <c r="K350" s="5" t="str">
        <f>"'"&amp;Table21[[#This Row],[Region]]&amp;"'"</f>
        <v>'Mid-Atlantic (D1)-2'</v>
      </c>
      <c r="L350" s="5" t="str">
        <f>"'"&amp;Table21[[#This Row],[Conference]]&amp;"'"</f>
        <v>'Big 12 Conference'</v>
      </c>
      <c r="M350" s="7" t="str">
        <f t="shared" si="6"/>
        <v>insert into D1_PROGRAMS (University,Column1,Program_Type,Division,Region,Conference) values ('West Virginia University','West Virginia','Womens Program','35-NCAA D-I','Mid-Atlantic (D1)-2','Big 12 Conference');</v>
      </c>
    </row>
    <row r="351" spans="1:13" ht="15" x14ac:dyDescent="0.35">
      <c r="A351" t="s">
        <v>4788</v>
      </c>
      <c r="B351" t="s">
        <v>4221</v>
      </c>
      <c r="C351" t="s">
        <v>4409</v>
      </c>
      <c r="D351" t="s">
        <v>4410</v>
      </c>
      <c r="E351" t="s">
        <v>4422</v>
      </c>
      <c r="F351" t="s">
        <v>4513</v>
      </c>
      <c r="G351" s="5" t="str">
        <f>"'"&amp;Table21[[#This Row],[University]]&amp;"'"</f>
        <v>'Western Carolina University'</v>
      </c>
      <c r="H351" s="5" t="str">
        <f>"'"&amp;Table21[[#This Row],[Column1]]&amp;"'"</f>
        <v>'Western Carolina'</v>
      </c>
      <c r="I351" s="5" t="str">
        <f>"'"&amp;Table21[[#This Row],[Program_Type]]&amp;"'"</f>
        <v>'MW Program'</v>
      </c>
      <c r="J351" s="5" t="str">
        <f>"'"&amp;Table21[[#This Row],[Division]]&amp;"'"</f>
        <v>'35-NCAA D-I'</v>
      </c>
      <c r="K351" s="5" t="str">
        <f>"'"&amp;Table21[[#This Row],[Region]]&amp;"'"</f>
        <v>'Southeast (D1)-8'</v>
      </c>
      <c r="L351" s="5" t="str">
        <f>"'"&amp;Table21[[#This Row],[Conference]]&amp;"'"</f>
        <v>'Southern Conference'</v>
      </c>
      <c r="M351" s="7" t="str">
        <f t="shared" si="6"/>
        <v>insert into D1_PROGRAMS (University,Column1,Program_Type,Division,Region,Conference) values ('Western Carolina University','Western Carolina','MW Program','35-NCAA D-I','Southeast (D1)-8','Southern Conference');</v>
      </c>
    </row>
    <row r="352" spans="1:13" ht="15" x14ac:dyDescent="0.35">
      <c r="A352" t="s">
        <v>4789</v>
      </c>
      <c r="B352" t="s">
        <v>4222</v>
      </c>
      <c r="C352" t="s">
        <v>4409</v>
      </c>
      <c r="D352" t="s">
        <v>4410</v>
      </c>
      <c r="E352" t="s">
        <v>4455</v>
      </c>
      <c r="F352" t="s">
        <v>4602</v>
      </c>
      <c r="G352" s="5" t="str">
        <f>"'"&amp;Table21[[#This Row],[University]]&amp;"'"</f>
        <v>'Western Illinois University'</v>
      </c>
      <c r="H352" s="5" t="str">
        <f>"'"&amp;Table21[[#This Row],[Column1]]&amp;"'"</f>
        <v>'Western Illinois'</v>
      </c>
      <c r="I352" s="5" t="str">
        <f>"'"&amp;Table21[[#This Row],[Program_Type]]&amp;"'"</f>
        <v>'MW Program'</v>
      </c>
      <c r="J352" s="5" t="str">
        <f>"'"&amp;Table21[[#This Row],[Division]]&amp;"'"</f>
        <v>'35-NCAA D-I'</v>
      </c>
      <c r="K352" s="5" t="str">
        <f>"'"&amp;Table21[[#This Row],[Region]]&amp;"'"</f>
        <v>'Midwest (D1)-3'</v>
      </c>
      <c r="L352" s="5" t="str">
        <f>"'"&amp;Table21[[#This Row],[Conference]]&amp;"'"</f>
        <v>'The Summit League'</v>
      </c>
      <c r="M352" s="7" t="str">
        <f t="shared" si="6"/>
        <v>insert into D1_PROGRAMS (University,Column1,Program_Type,Division,Region,Conference) values ('Western Illinois University','Western Illinois','MW Program','35-NCAA D-I','Midwest (D1)-3','The Summit League');</v>
      </c>
    </row>
    <row r="353" spans="1:13" ht="15" x14ac:dyDescent="0.35">
      <c r="A353" t="s">
        <v>4790</v>
      </c>
      <c r="B353" t="s">
        <v>4223</v>
      </c>
      <c r="C353" t="s">
        <v>4409</v>
      </c>
      <c r="D353" t="s">
        <v>4410</v>
      </c>
      <c r="E353" t="s">
        <v>4422</v>
      </c>
      <c r="F353" t="s">
        <v>4523</v>
      </c>
      <c r="G353" s="5" t="str">
        <f>"'"&amp;Table21[[#This Row],[University]]&amp;"'"</f>
        <v>'Western Kentucky University'</v>
      </c>
      <c r="H353" s="5" t="str">
        <f>"'"&amp;Table21[[#This Row],[Column1]]&amp;"'"</f>
        <v>'Western Kentucky'</v>
      </c>
      <c r="I353" s="5" t="str">
        <f>"'"&amp;Table21[[#This Row],[Program_Type]]&amp;"'"</f>
        <v>'MW Program'</v>
      </c>
      <c r="J353" s="5" t="str">
        <f>"'"&amp;Table21[[#This Row],[Division]]&amp;"'"</f>
        <v>'35-NCAA D-I'</v>
      </c>
      <c r="K353" s="5" t="str">
        <f>"'"&amp;Table21[[#This Row],[Region]]&amp;"'"</f>
        <v>'Southeast (D1)-8'</v>
      </c>
      <c r="L353" s="5" t="str">
        <f>"'"&amp;Table21[[#This Row],[Conference]]&amp;"'"</f>
        <v>'Conference USA'</v>
      </c>
      <c r="M353" s="7" t="str">
        <f t="shared" si="6"/>
        <v>insert into D1_PROGRAMS (University,Column1,Program_Type,Division,Region,Conference) values ('Western Kentucky University','Western Kentucky','MW Program','35-NCAA D-I','Southeast (D1)-8','Conference USA');</v>
      </c>
    </row>
    <row r="354" spans="1:13" ht="15" x14ac:dyDescent="0.35">
      <c r="A354" t="s">
        <v>4791</v>
      </c>
      <c r="B354" t="s">
        <v>4224</v>
      </c>
      <c r="C354" t="s">
        <v>4434</v>
      </c>
      <c r="D354" t="s">
        <v>4410</v>
      </c>
      <c r="E354" t="s">
        <v>4435</v>
      </c>
      <c r="F354" t="s">
        <v>4436</v>
      </c>
      <c r="G354" s="5" t="str">
        <f>"'"&amp;Table21[[#This Row],[University]]&amp;"'"</f>
        <v>'Western Michigan University'</v>
      </c>
      <c r="H354" s="5" t="str">
        <f>"'"&amp;Table21[[#This Row],[Column1]]&amp;"'"</f>
        <v>'Western Michigan'</v>
      </c>
      <c r="I354" s="5" t="str">
        <f>"'"&amp;Table21[[#This Row],[Program_Type]]&amp;"'"</f>
        <v>'Womens Program'</v>
      </c>
      <c r="J354" s="5" t="str">
        <f>"'"&amp;Table21[[#This Row],[Division]]&amp;"'"</f>
        <v>'35-NCAA D-I'</v>
      </c>
      <c r="K354" s="5" t="str">
        <f>"'"&amp;Table21[[#This Row],[Region]]&amp;"'"</f>
        <v>'Great Lakes (D1)-1'</v>
      </c>
      <c r="L354" s="5" t="str">
        <f>"'"&amp;Table21[[#This Row],[Conference]]&amp;"'"</f>
        <v>'Mid-American Conference'</v>
      </c>
      <c r="M354" s="7" t="str">
        <f t="shared" si="6"/>
        <v>insert into D1_PROGRAMS (University,Column1,Program_Type,Division,Region,Conference) values ('Western Michigan University','Western Michigan','Womens Program','35-NCAA D-I','Great Lakes (D1)-1','Mid-American Conference');</v>
      </c>
    </row>
    <row r="355" spans="1:13" ht="15" x14ac:dyDescent="0.35">
      <c r="A355" t="s">
        <v>4792</v>
      </c>
      <c r="B355" t="s">
        <v>4225</v>
      </c>
      <c r="C355" t="s">
        <v>4409</v>
      </c>
      <c r="D355" t="s">
        <v>4410</v>
      </c>
      <c r="E355" t="s">
        <v>4455</v>
      </c>
      <c r="F355" t="s">
        <v>4456</v>
      </c>
      <c r="G355" s="5" t="str">
        <f>"'"&amp;Table21[[#This Row],[University]]&amp;"'"</f>
        <v>'Wichita State University'</v>
      </c>
      <c r="H355" s="5" t="str">
        <f>"'"&amp;Table21[[#This Row],[Column1]]&amp;"'"</f>
        <v>'Wichita State'</v>
      </c>
      <c r="I355" s="5" t="str">
        <f>"'"&amp;Table21[[#This Row],[Program_Type]]&amp;"'"</f>
        <v>'MW Program'</v>
      </c>
      <c r="J355" s="5" t="str">
        <f>"'"&amp;Table21[[#This Row],[Division]]&amp;"'"</f>
        <v>'35-NCAA D-I'</v>
      </c>
      <c r="K355" s="5" t="str">
        <f>"'"&amp;Table21[[#This Row],[Region]]&amp;"'"</f>
        <v>'Midwest (D1)-3'</v>
      </c>
      <c r="L355" s="5" t="str">
        <f>"'"&amp;Table21[[#This Row],[Conference]]&amp;"'"</f>
        <v>'Missouri Valley Conference'</v>
      </c>
      <c r="M355" s="7" t="str">
        <f t="shared" si="6"/>
        <v>insert into D1_PROGRAMS (University,Column1,Program_Type,Division,Region,Conference) values ('Wichita State University','Wichita State','MW Program','35-NCAA D-I','Midwest (D1)-3','Missouri Valley Conference');</v>
      </c>
    </row>
    <row r="356" spans="1:13" ht="15" x14ac:dyDescent="0.35">
      <c r="A356" t="s">
        <v>4793</v>
      </c>
      <c r="B356" t="s">
        <v>4226</v>
      </c>
      <c r="C356" t="s">
        <v>4409</v>
      </c>
      <c r="D356" t="s">
        <v>4410</v>
      </c>
      <c r="E356" t="s">
        <v>4422</v>
      </c>
      <c r="F356" t="s">
        <v>4478</v>
      </c>
      <c r="G356" s="5" t="str">
        <f>"'"&amp;Table21[[#This Row],[University]]&amp;"'"</f>
        <v>'Winthrop University'</v>
      </c>
      <c r="H356" s="5" t="str">
        <f>"'"&amp;Table21[[#This Row],[Column1]]&amp;"'"</f>
        <v>'Winthrop'</v>
      </c>
      <c r="I356" s="5" t="str">
        <f>"'"&amp;Table21[[#This Row],[Program_Type]]&amp;"'"</f>
        <v>'MW Program'</v>
      </c>
      <c r="J356" s="5" t="str">
        <f>"'"&amp;Table21[[#This Row],[Division]]&amp;"'"</f>
        <v>'35-NCAA D-I'</v>
      </c>
      <c r="K356" s="5" t="str">
        <f>"'"&amp;Table21[[#This Row],[Region]]&amp;"'"</f>
        <v>'Southeast (D1)-8'</v>
      </c>
      <c r="L356" s="5" t="str">
        <f>"'"&amp;Table21[[#This Row],[Conference]]&amp;"'"</f>
        <v>'Big South Conference'</v>
      </c>
      <c r="M356" s="7" t="str">
        <f t="shared" si="6"/>
        <v>insert into D1_PROGRAMS (University,Column1,Program_Type,Division,Region,Conference) values ('Winthrop University','Winthrop','MW Program','35-NCAA D-I','Southeast (D1)-8','Big South Conference');</v>
      </c>
    </row>
    <row r="357" spans="1:13" ht="15" x14ac:dyDescent="0.35">
      <c r="A357" t="s">
        <v>4794</v>
      </c>
      <c r="B357" t="s">
        <v>4403</v>
      </c>
      <c r="C357" t="s">
        <v>4409</v>
      </c>
      <c r="D357" t="s">
        <v>4410</v>
      </c>
      <c r="E357" t="s">
        <v>4422</v>
      </c>
      <c r="F357" t="s">
        <v>4513</v>
      </c>
      <c r="G357" s="5" t="str">
        <f>"'"&amp;Table21[[#This Row],[University]]&amp;"'"</f>
        <v>'Wofford College'</v>
      </c>
      <c r="H357" s="5" t="str">
        <f>"'"&amp;Table21[[#This Row],[Column1]]&amp;"'"</f>
        <v>'Wofford'</v>
      </c>
      <c r="I357" s="5" t="str">
        <f>"'"&amp;Table21[[#This Row],[Program_Type]]&amp;"'"</f>
        <v>'MW Program'</v>
      </c>
      <c r="J357" s="5" t="str">
        <f>"'"&amp;Table21[[#This Row],[Division]]&amp;"'"</f>
        <v>'35-NCAA D-I'</v>
      </c>
      <c r="K357" s="5" t="str">
        <f>"'"&amp;Table21[[#This Row],[Region]]&amp;"'"</f>
        <v>'Southeast (D1)-8'</v>
      </c>
      <c r="L357" s="5" t="str">
        <f>"'"&amp;Table21[[#This Row],[Conference]]&amp;"'"</f>
        <v>'Southern Conference'</v>
      </c>
      <c r="M357" s="7" t="str">
        <f t="shared" si="6"/>
        <v>insert into D1_PROGRAMS (University,Column1,Program_Type,Division,Region,Conference) values ('Wofford College','Wofford','MW Program','35-NCAA D-I','Southeast (D1)-8','Southern Conference');</v>
      </c>
    </row>
    <row r="358" spans="1:13" ht="15" x14ac:dyDescent="0.35">
      <c r="A358" t="s">
        <v>4795</v>
      </c>
      <c r="B358" t="s">
        <v>4228</v>
      </c>
      <c r="C358" t="s">
        <v>4431</v>
      </c>
      <c r="D358" t="s">
        <v>4410</v>
      </c>
      <c r="E358" t="s">
        <v>4435</v>
      </c>
      <c r="F358" t="s">
        <v>4487</v>
      </c>
      <c r="G358" s="5" t="str">
        <f>"'"&amp;Table21[[#This Row],[University]]&amp;"'"</f>
        <v>'Wright State University'</v>
      </c>
      <c r="H358" s="5" t="str">
        <f>"'"&amp;Table21[[#This Row],[Column1]]&amp;"'"</f>
        <v>'Wright State'</v>
      </c>
      <c r="I358" s="5" t="str">
        <f>"'"&amp;Table21[[#This Row],[Program_Type]]&amp;"'"</f>
        <v>'Mens CC Womens Program'</v>
      </c>
      <c r="J358" s="5" t="str">
        <f>"'"&amp;Table21[[#This Row],[Division]]&amp;"'"</f>
        <v>'35-NCAA D-I'</v>
      </c>
      <c r="K358" s="5" t="str">
        <f>"'"&amp;Table21[[#This Row],[Region]]&amp;"'"</f>
        <v>'Great Lakes (D1)-1'</v>
      </c>
      <c r="L358" s="5" t="str">
        <f>"'"&amp;Table21[[#This Row],[Conference]]&amp;"'"</f>
        <v>'Horizon League'</v>
      </c>
      <c r="M358" s="7" t="str">
        <f t="shared" si="6"/>
        <v>insert into D1_PROGRAMS (University,Column1,Program_Type,Division,Region,Conference) values ('Wright State University','Wright State','Mens CC Womens Program','35-NCAA D-I','Great Lakes (D1)-1','Horizon League');</v>
      </c>
    </row>
    <row r="359" spans="1:13" ht="15" x14ac:dyDescent="0.35">
      <c r="A359" t="s">
        <v>4796</v>
      </c>
      <c r="B359" t="s">
        <v>4405</v>
      </c>
      <c r="C359" t="s">
        <v>4409</v>
      </c>
      <c r="D359" t="s">
        <v>4410</v>
      </c>
      <c r="E359" t="s">
        <v>4435</v>
      </c>
      <c r="F359" t="s">
        <v>4466</v>
      </c>
      <c r="G359" s="5" t="str">
        <f>"'"&amp;Table21[[#This Row],[University]]&amp;"'"</f>
        <v>'Xavier University'</v>
      </c>
      <c r="H359" s="5" t="str">
        <f>"'"&amp;Table21[[#This Row],[Column1]]&amp;"'"</f>
        <v>'Xavier'</v>
      </c>
      <c r="I359" s="5" t="str">
        <f>"'"&amp;Table21[[#This Row],[Program_Type]]&amp;"'"</f>
        <v>'MW Program'</v>
      </c>
      <c r="J359" s="5" t="str">
        <f>"'"&amp;Table21[[#This Row],[Division]]&amp;"'"</f>
        <v>'35-NCAA D-I'</v>
      </c>
      <c r="K359" s="5" t="str">
        <f>"'"&amp;Table21[[#This Row],[Region]]&amp;"'"</f>
        <v>'Great Lakes (D1)-1'</v>
      </c>
      <c r="L359" s="5" t="str">
        <f>"'"&amp;Table21[[#This Row],[Conference]]&amp;"'"</f>
        <v>'BIG EAST Conference'</v>
      </c>
      <c r="M359" s="7" t="str">
        <f t="shared" si="6"/>
        <v>insert into D1_PROGRAMS (University,Column1,Program_Type,Division,Region,Conference) values ('Xavier University','Xavier','MW Program','35-NCAA D-I','Great Lakes (D1)-1','BIG EAST Conference');</v>
      </c>
    </row>
    <row r="360" spans="1:13" ht="15" x14ac:dyDescent="0.35">
      <c r="A360" t="s">
        <v>4797</v>
      </c>
      <c r="B360" t="s">
        <v>4230</v>
      </c>
      <c r="C360" t="s">
        <v>4409</v>
      </c>
      <c r="D360" t="s">
        <v>4410</v>
      </c>
      <c r="E360" t="s">
        <v>4446</v>
      </c>
      <c r="F360" t="s">
        <v>4461</v>
      </c>
      <c r="G360" s="5" t="str">
        <f>"'"&amp;Table21[[#This Row],[University]]&amp;"'"</f>
        <v>'Yale University'</v>
      </c>
      <c r="H360" s="5" t="str">
        <f>"'"&amp;Table21[[#This Row],[Column1]]&amp;"'"</f>
        <v>'Yale'</v>
      </c>
      <c r="I360" s="5" t="str">
        <f>"'"&amp;Table21[[#This Row],[Program_Type]]&amp;"'"</f>
        <v>'MW Program'</v>
      </c>
      <c r="J360" s="5" t="str">
        <f>"'"&amp;Table21[[#This Row],[Division]]&amp;"'"</f>
        <v>'35-NCAA D-I'</v>
      </c>
      <c r="K360" s="5" t="str">
        <f>"'"&amp;Table21[[#This Row],[Region]]&amp;"'"</f>
        <v>'Northeast (D1)-5'</v>
      </c>
      <c r="L360" s="5" t="str">
        <f>"'"&amp;Table21[[#This Row],[Conference]]&amp;"'"</f>
        <v>'Ivy League'</v>
      </c>
      <c r="M360" s="7" t="str">
        <f t="shared" si="6"/>
        <v>insert into D1_PROGRAMS (University,Column1,Program_Type,Division,Region,Conference) values ('Yale University','Yale','MW Program','35-NCAA D-I','Northeast (D1)-5','Ivy League');</v>
      </c>
    </row>
    <row r="361" spans="1:13" ht="15" x14ac:dyDescent="0.35">
      <c r="A361" t="s">
        <v>4798</v>
      </c>
      <c r="B361" t="s">
        <v>4406</v>
      </c>
      <c r="C361" t="s">
        <v>4409</v>
      </c>
      <c r="D361" t="s">
        <v>4410</v>
      </c>
      <c r="E361" t="s">
        <v>4435</v>
      </c>
      <c r="F361" t="s">
        <v>4487</v>
      </c>
      <c r="G361" s="5" t="str">
        <f>"'"&amp;Table21[[#This Row],[University]]&amp;"'"</f>
        <v>'Youngstown State University'</v>
      </c>
      <c r="H361" s="5" t="str">
        <f>"'"&amp;Table21[[#This Row],[Column1]]&amp;"'"</f>
        <v>'Youngstown'</v>
      </c>
      <c r="I361" s="5" t="str">
        <f>"'"&amp;Table21[[#This Row],[Program_Type]]&amp;"'"</f>
        <v>'MW Program'</v>
      </c>
      <c r="J361" s="5" t="str">
        <f>"'"&amp;Table21[[#This Row],[Division]]&amp;"'"</f>
        <v>'35-NCAA D-I'</v>
      </c>
      <c r="K361" s="5" t="str">
        <f>"'"&amp;Table21[[#This Row],[Region]]&amp;"'"</f>
        <v>'Great Lakes (D1)-1'</v>
      </c>
      <c r="L361" s="5" t="str">
        <f>"'"&amp;Table21[[#This Row],[Conference]]&amp;"'"</f>
        <v>'Horizon League'</v>
      </c>
      <c r="M361" s="7" t="str">
        <f t="shared" si="6"/>
        <v>insert into D1_PROGRAMS (University,Column1,Program_Type,Division,Region,Conference) values ('Youngstown State University','Youngstown','MW Program','35-NCAA D-I','Great Lakes (D1)-1','Horizon League');</v>
      </c>
    </row>
  </sheetData>
  <phoneticPr fontId="2" type="noConversion"/>
  <conditionalFormatting sqref="B2:B361">
    <cfRule type="duplicateValues" dxfId="0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7BF134-CF8C-45EB-9798-B7861567C69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2022</vt:lpstr>
      <vt:lpstr>2021</vt:lpstr>
      <vt:lpstr>2019</vt:lpstr>
      <vt:lpstr>2018</vt:lpstr>
      <vt:lpstr>2017</vt:lpstr>
      <vt:lpstr>2016</vt:lpstr>
      <vt:lpstr>2015</vt:lpstr>
      <vt:lpstr>Sheet2</vt:lpstr>
      <vt:lpstr>Sheet17</vt:lpstr>
      <vt:lpstr>tables</vt:lpstr>
      <vt:lpstr>D1 Programs</vt:lpstr>
    </vt:vector>
  </TitlesOfParts>
  <Company>Accenture Federal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Bland, Keane</dc:creator>
  <cp:lastModifiedBy>Bland, Keane</cp:lastModifiedBy>
  <dcterms:created xsi:type="dcterms:W3CDTF">2023-04-12T15:49:07Z</dcterms:created>
  <dcterms:modified xsi:type="dcterms:W3CDTF">2023-04-18T15:36:00Z</dcterms:modified>
</cp:coreProperties>
</file>